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uncoedu-my.sharepoint.com/personal/cheryl_sparks_unco_edu/Documents/Webiste Forms/"/>
    </mc:Choice>
  </mc:AlternateContent>
  <xr:revisionPtr revIDLastSave="0" documentId="8_{2ED40913-FDCA-4733-AC73-A141868ADF5A}" xr6:coauthVersionLast="46" xr6:coauthVersionMax="46" xr10:uidLastSave="{00000000-0000-0000-0000-000000000000}"/>
  <bookViews>
    <workbookView xWindow="28680" yWindow="-120" windowWidth="29040" windowHeight="15840" xr2:uid="{00000000-000D-0000-FFFF-FFFF00000000}"/>
  </bookViews>
  <sheets>
    <sheet name="Single Day travel" sheetId="1" r:id="rId1"/>
  </sheets>
  <definedNames>
    <definedName name="_xlnm.Print_Area" localSheetId="0">'Single Day travel'!$A$1:$G$49</definedName>
    <definedName name="Z_F2B52105_EFC9_422A_98D4_2A0C5AD0CC1F_.wvu.PrintArea" localSheetId="0" hidden="1">'Single Day travel'!$A$1:$G$49</definedName>
  </definedNames>
  <calcPr calcId="191029"/>
  <customWorkbookViews>
    <customWorkbookView name="Gallegos, Admin - Personal View" guid="{DC192C64-1282-4A23-AE68-94E85FE48DFE}" mergeInterval="0" personalView="1" xWindow="12" yWindow="34" windowWidth="1001" windowHeight="508" activeSheetId="1"/>
    <customWorkbookView name="gallegos.admin - Personal View" guid="{F2B52105-EFC9-422A-98D4-2A0C5AD0CC1F}" mergeInterval="0" personalView="1" maximized="1" xWindow="1" yWindow="1" windowWidth="1280" windowHeight="803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1" i="1" l="1"/>
  <c r="N40" i="1"/>
  <c r="M40" i="1"/>
  <c r="K40" i="1"/>
  <c r="G40" i="1"/>
  <c r="L40" i="1"/>
  <c r="N39" i="1"/>
  <c r="M39" i="1"/>
  <c r="K39" i="1"/>
  <c r="G39" i="1"/>
  <c r="L39" i="1" s="1"/>
  <c r="N38" i="1"/>
  <c r="M38" i="1"/>
  <c r="K38" i="1"/>
  <c r="G38" i="1"/>
  <c r="L38" i="1" s="1"/>
  <c r="N37" i="1"/>
  <c r="M37" i="1"/>
  <c r="K37" i="1"/>
  <c r="G37" i="1"/>
  <c r="L37" i="1" s="1"/>
  <c r="N36" i="1"/>
  <c r="M36" i="1"/>
  <c r="K36" i="1"/>
  <c r="G36" i="1"/>
  <c r="L36" i="1" s="1"/>
  <c r="N35" i="1"/>
  <c r="M35" i="1"/>
  <c r="K35" i="1"/>
  <c r="G35" i="1"/>
  <c r="L35" i="1" s="1"/>
  <c r="N34" i="1"/>
  <c r="M34" i="1"/>
  <c r="K34" i="1"/>
  <c r="G34" i="1"/>
  <c r="L34" i="1" s="1"/>
  <c r="N33" i="1"/>
  <c r="M33" i="1"/>
  <c r="K33" i="1"/>
  <c r="G33" i="1"/>
  <c r="L33" i="1" s="1"/>
  <c r="N32" i="1"/>
  <c r="M32" i="1"/>
  <c r="K32" i="1"/>
  <c r="G32" i="1"/>
  <c r="L32" i="1" s="1"/>
  <c r="N31" i="1"/>
  <c r="M31" i="1"/>
  <c r="K31" i="1"/>
  <c r="G31" i="1"/>
  <c r="L31" i="1" s="1"/>
  <c r="N30" i="1"/>
  <c r="M30" i="1"/>
  <c r="K30" i="1"/>
  <c r="G30" i="1"/>
  <c r="L30" i="1" s="1"/>
  <c r="N29" i="1"/>
  <c r="M29" i="1"/>
  <c r="K29" i="1"/>
  <c r="G29" i="1"/>
  <c r="L29" i="1" s="1"/>
  <c r="N28" i="1"/>
  <c r="M28" i="1"/>
  <c r="K28" i="1"/>
  <c r="G28" i="1"/>
  <c r="L28" i="1" s="1"/>
  <c r="N27" i="1"/>
  <c r="M27" i="1"/>
  <c r="K27" i="1"/>
  <c r="G27" i="1"/>
  <c r="L27" i="1" s="1"/>
  <c r="N26" i="1"/>
  <c r="M26" i="1"/>
  <c r="K26" i="1"/>
  <c r="G26" i="1"/>
  <c r="L26" i="1" s="1"/>
  <c r="N25" i="1"/>
  <c r="M25" i="1"/>
  <c r="K25" i="1"/>
  <c r="G25" i="1"/>
  <c r="L25" i="1" s="1"/>
  <c r="N24" i="1"/>
  <c r="M24" i="1"/>
  <c r="K24" i="1"/>
  <c r="G24" i="1"/>
  <c r="L24" i="1" s="1"/>
  <c r="N23" i="1"/>
  <c r="M23" i="1"/>
  <c r="K23" i="1"/>
  <c r="G23" i="1"/>
  <c r="L23" i="1" s="1"/>
  <c r="N22" i="1"/>
  <c r="M22" i="1"/>
  <c r="K22" i="1"/>
  <c r="G22" i="1"/>
  <c r="L22" i="1" s="1"/>
  <c r="N21" i="1"/>
  <c r="M21" i="1"/>
  <c r="K21" i="1"/>
  <c r="G21" i="1"/>
  <c r="L21" i="1" s="1"/>
  <c r="N20" i="1"/>
  <c r="M20" i="1"/>
  <c r="K20" i="1"/>
  <c r="G20" i="1"/>
  <c r="L20" i="1" s="1"/>
  <c r="N19" i="1"/>
  <c r="M19" i="1"/>
  <c r="K19" i="1"/>
  <c r="G19" i="1"/>
  <c r="L19" i="1" s="1"/>
  <c r="N18" i="1"/>
  <c r="M18" i="1"/>
  <c r="K18" i="1"/>
  <c r="G18" i="1"/>
  <c r="L18" i="1" s="1"/>
  <c r="A4" i="1"/>
  <c r="K41" i="1" l="1"/>
  <c r="G11" i="1" s="1"/>
  <c r="M41" i="1"/>
  <c r="G13" i="1" s="1"/>
  <c r="N41" i="1"/>
  <c r="G14" i="1" s="1"/>
  <c r="L41" i="1"/>
  <c r="G12" i="1" s="1"/>
  <c r="G15" i="1" s="1"/>
  <c r="G41" i="1"/>
  <c r="F42" i="1" s="1"/>
  <c r="A11" i="1" s="1"/>
</calcChain>
</file>

<file path=xl/sharedStrings.xml><?xml version="1.0" encoding="utf-8"?>
<sst xmlns="http://schemas.openxmlformats.org/spreadsheetml/2006/main" count="84" uniqueCount="59">
  <si>
    <t xml:space="preserve">         To</t>
  </si>
  <si>
    <t>EMPLOYEE INFORMATION:</t>
  </si>
  <si>
    <t>Department</t>
  </si>
  <si>
    <t>Date</t>
  </si>
  <si>
    <t>Fund</t>
  </si>
  <si>
    <t>Org</t>
  </si>
  <si>
    <t>Total</t>
  </si>
  <si>
    <t>Mileage Rate</t>
  </si>
  <si>
    <t>Grand Total</t>
  </si>
  <si>
    <t>From</t>
  </si>
  <si>
    <t>To</t>
  </si>
  <si>
    <t>Miles</t>
  </si>
  <si>
    <t>FOAPAL Number(s) to be charged</t>
  </si>
  <si>
    <t>Acct</t>
  </si>
  <si>
    <t>Prog</t>
  </si>
  <si>
    <t>Actv</t>
  </si>
  <si>
    <t>Amount</t>
  </si>
  <si>
    <t>Expense Report for Single Day Travel In-State</t>
  </si>
  <si>
    <t>Total Due to Traveler</t>
  </si>
  <si>
    <t>(Should be submitted for no more than 2 months of mileage, check with your department if it should be completed more frequently )</t>
  </si>
  <si>
    <t>Fiscal Rules; and that I actually incurred or paid the operating expenses of the motor vehicle for which reimbursement is claimed on a mileage basis.</t>
  </si>
  <si>
    <t xml:space="preserve">on State business and that no claims are included for expenses of a personal or political nature or for any other expenses not authorized by the </t>
  </si>
  <si>
    <t xml:space="preserve">has not and will not be reimbursed to me from any other sources; that travel performed for which reimbursement is claimed was performed by me </t>
  </si>
  <si>
    <t>Student name(s) or other purpose of the trip</t>
  </si>
  <si>
    <t>Master's</t>
  </si>
  <si>
    <t>Other</t>
  </si>
  <si>
    <t>PROGRAMS</t>
  </si>
  <si>
    <t>Undergrad Practicum</t>
  </si>
  <si>
    <t>Postbac St. Teaching</t>
  </si>
  <si>
    <t>Undegrad St.Teaching</t>
  </si>
  <si>
    <t>Postbac Practicum</t>
  </si>
  <si>
    <t>Program (pick from the list)</t>
  </si>
  <si>
    <t>STATE</t>
  </si>
  <si>
    <t>CASH</t>
  </si>
  <si>
    <t>&lt;-DO</t>
  </si>
  <si>
    <t>&lt;-NOT</t>
  </si>
  <si>
    <t>&lt;-Complete</t>
  </si>
  <si>
    <t>&lt;-Office Use only</t>
  </si>
  <si>
    <t>Name (Last, First)</t>
  </si>
  <si>
    <t>School of Teacher Education</t>
  </si>
  <si>
    <t>&lt;-This section</t>
  </si>
  <si>
    <t>CE002</t>
  </si>
  <si>
    <t>Dates From</t>
  </si>
  <si>
    <t>State Mileage</t>
  </si>
  <si>
    <t>State Parking</t>
  </si>
  <si>
    <t>Cash Mileage</t>
  </si>
  <si>
    <t>Cash Parking</t>
  </si>
  <si>
    <t xml:space="preserve">Office use, do not complete </t>
  </si>
  <si>
    <t>OES parking:</t>
  </si>
  <si>
    <t>OES mileage:</t>
  </si>
  <si>
    <t xml:space="preserve"> </t>
  </si>
  <si>
    <t>Source</t>
  </si>
  <si>
    <t>Parking  or Tolls</t>
  </si>
  <si>
    <t>Total Mileage</t>
  </si>
  <si>
    <t xml:space="preserve"> Phone number</t>
  </si>
  <si>
    <t>Email</t>
  </si>
  <si>
    <t>*NEW* COMPLETE Bear Number</t>
  </si>
  <si>
    <r>
      <rPr>
        <b/>
        <sz val="8"/>
        <rFont val="Arial"/>
        <family val="2"/>
      </rPr>
      <t>LIABILITY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>NOTE:</t>
    </r>
    <r>
      <rPr>
        <sz val="8"/>
        <rFont val="Arial"/>
        <family val="2"/>
      </rPr>
      <t xml:space="preserve"> I certify that the statements in the above schedule are true and just in all respects; that payment of the amounts claimed herein  </t>
    </r>
  </si>
  <si>
    <t>CONTACT: Cheryl Sparks (cheryl.sparks@unco.edu)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</si>
</sst>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m/d/yyyy;;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ahoma"/>
      <family val="2"/>
    </font>
    <font>
      <b/>
      <sz val="10"/>
      <name val="Arial"/>
      <family val="2"/>
    </font>
    <font>
      <sz val="12"/>
      <name val="Times New Roman"/>
      <family val="1"/>
    </font>
    <font>
      <b/>
      <sz val="9"/>
      <name val="Tahoma"/>
      <family val="2"/>
    </font>
    <font>
      <b/>
      <sz val="12"/>
      <name val="Arial"/>
      <family val="2"/>
    </font>
    <font>
      <sz val="9"/>
      <name val="Tahoma"/>
      <family val="2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sz val="22"/>
      <name val="Tahoma"/>
      <family val="2"/>
    </font>
    <font>
      <sz val="22"/>
      <name val="Arial"/>
      <family val="2"/>
    </font>
    <font>
      <sz val="22"/>
      <name val="Calibri"/>
      <family val="2"/>
      <scheme val="minor"/>
    </font>
    <font>
      <b/>
      <sz val="8"/>
      <name val="Tahoma"/>
      <family val="2"/>
    </font>
    <font>
      <sz val="8"/>
      <name val="Arial"/>
      <family val="2"/>
    </font>
    <font>
      <sz val="8"/>
      <name val="Tahoma"/>
      <family val="2"/>
    </font>
    <font>
      <sz val="8"/>
      <name val="Calibri"/>
      <family val="2"/>
      <scheme val="minor"/>
    </font>
    <font>
      <b/>
      <sz val="9"/>
      <name val="Stone Serif"/>
      <family val="1"/>
    </font>
    <font>
      <sz val="9"/>
      <name val="Calibri"/>
      <family val="2"/>
      <scheme val="minor"/>
    </font>
    <font>
      <b/>
      <sz val="8"/>
      <name val="Stone Serif"/>
    </font>
    <font>
      <sz val="8"/>
      <name val="Stone Serif"/>
      <family val="1"/>
    </font>
    <font>
      <sz val="8"/>
      <name val="Times New Roman"/>
      <family val="1"/>
    </font>
    <font>
      <b/>
      <sz val="7"/>
      <name val="Tahoma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3"/>
      </top>
      <bottom/>
      <diagonal/>
    </border>
    <border>
      <left/>
      <right style="thin">
        <color indexed="23"/>
      </right>
      <top style="thin">
        <color indexed="23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23"/>
      </right>
      <top/>
      <bottom/>
      <diagonal/>
    </border>
    <border>
      <left/>
      <right/>
      <top/>
      <bottom style="thin">
        <color indexed="23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109">
    <xf numFmtId="0" fontId="0" fillId="0" borderId="0" xfId="0"/>
    <xf numFmtId="14" fontId="2" fillId="0" borderId="0" xfId="1" applyNumberFormat="1" applyFont="1" applyBorder="1" applyAlignment="1" applyProtection="1">
      <alignment horizontal="left"/>
    </xf>
    <xf numFmtId="0" fontId="6" fillId="0" borderId="0" xfId="1" applyFont="1" applyAlignment="1" applyProtection="1">
      <alignment horizontal="left"/>
    </xf>
    <xf numFmtId="0" fontId="1" fillId="0" borderId="0" xfId="1" applyFont="1" applyProtection="1"/>
    <xf numFmtId="0" fontId="8" fillId="0" borderId="0" xfId="0" applyFont="1" applyProtection="1"/>
    <xf numFmtId="0" fontId="1" fillId="0" borderId="0" xfId="1" applyFont="1" applyAlignment="1" applyProtection="1">
      <alignment horizontal="left"/>
    </xf>
    <xf numFmtId="0" fontId="8" fillId="0" borderId="0" xfId="0" applyFont="1" applyAlignment="1" applyProtection="1">
      <alignment horizontal="left"/>
    </xf>
    <xf numFmtId="0" fontId="9" fillId="0" borderId="0" xfId="0" applyFont="1" applyProtection="1"/>
    <xf numFmtId="0" fontId="9" fillId="0" borderId="0" xfId="0" applyFont="1" applyAlignment="1" applyProtection="1">
      <alignment horizontal="left"/>
    </xf>
    <xf numFmtId="0" fontId="8" fillId="0" borderId="0" xfId="0" applyFont="1" applyAlignment="1" applyProtection="1">
      <alignment horizontal="center"/>
    </xf>
    <xf numFmtId="0" fontId="10" fillId="0" borderId="0" xfId="1" applyFont="1" applyBorder="1" applyAlignment="1" applyProtection="1">
      <alignment vertical="center"/>
    </xf>
    <xf numFmtId="0" fontId="11" fillId="0" borderId="0" xfId="1" applyFont="1" applyAlignment="1" applyProtection="1">
      <alignment vertical="center"/>
    </xf>
    <xf numFmtId="0" fontId="10" fillId="0" borderId="0" xfId="1" applyFont="1" applyAlignment="1" applyProtection="1">
      <alignment horizontal="left" vertical="center"/>
    </xf>
    <xf numFmtId="0" fontId="12" fillId="0" borderId="0" xfId="0" applyFont="1" applyAlignment="1" applyProtection="1">
      <alignment vertical="center"/>
    </xf>
    <xf numFmtId="0" fontId="13" fillId="0" borderId="0" xfId="1" applyFont="1" applyBorder="1" applyAlignment="1" applyProtection="1">
      <alignment vertical="top"/>
    </xf>
    <xf numFmtId="0" fontId="14" fillId="0" borderId="0" xfId="1" applyFont="1" applyProtection="1"/>
    <xf numFmtId="0" fontId="15" fillId="0" borderId="0" xfId="1" applyFont="1" applyAlignment="1" applyProtection="1">
      <alignment horizontal="left"/>
    </xf>
    <xf numFmtId="0" fontId="16" fillId="0" borderId="0" xfId="0" applyFont="1" applyProtection="1"/>
    <xf numFmtId="0" fontId="13" fillId="0" borderId="0" xfId="1" applyFont="1" applyBorder="1" applyProtection="1"/>
    <xf numFmtId="0" fontId="15" fillId="0" borderId="0" xfId="1" applyFont="1" applyBorder="1" applyAlignment="1" applyProtection="1">
      <alignment horizontal="center"/>
    </xf>
    <xf numFmtId="0" fontId="14" fillId="0" borderId="0" xfId="1" applyFont="1" applyAlignment="1" applyProtection="1">
      <alignment horizontal="right" indent="1"/>
    </xf>
    <xf numFmtId="0" fontId="15" fillId="0" borderId="0" xfId="1" applyFont="1" applyBorder="1" applyProtection="1"/>
    <xf numFmtId="0" fontId="15" fillId="0" borderId="0" xfId="1" applyFont="1" applyAlignment="1" applyProtection="1">
      <alignment horizontal="center"/>
    </xf>
    <xf numFmtId="0" fontId="15" fillId="0" borderId="0" xfId="1" applyFont="1" applyProtection="1"/>
    <xf numFmtId="0" fontId="15" fillId="0" borderId="0" xfId="1" applyFont="1" applyAlignment="1" applyProtection="1">
      <alignment horizontal="right" indent="1"/>
    </xf>
    <xf numFmtId="0" fontId="15" fillId="0" borderId="0" xfId="1" applyFont="1" applyBorder="1" applyAlignment="1" applyProtection="1">
      <alignment horizontal="right" indent="1"/>
    </xf>
    <xf numFmtId="14" fontId="15" fillId="0" borderId="0" xfId="1" applyNumberFormat="1" applyFont="1" applyBorder="1" applyAlignment="1" applyProtection="1">
      <alignment horizontal="left"/>
    </xf>
    <xf numFmtId="14" fontId="5" fillId="3" borderId="0" xfId="1" applyNumberFormat="1" applyFont="1" applyFill="1" applyBorder="1" applyAlignment="1" applyProtection="1"/>
    <xf numFmtId="0" fontId="18" fillId="5" borderId="0" xfId="0" applyFont="1" applyFill="1" applyAlignment="1" applyProtection="1">
      <alignment horizontal="left"/>
    </xf>
    <xf numFmtId="0" fontId="18" fillId="5" borderId="0" xfId="0" applyFont="1" applyFill="1" applyProtection="1"/>
    <xf numFmtId="0" fontId="18" fillId="0" borderId="0" xfId="0" applyFont="1" applyProtection="1"/>
    <xf numFmtId="0" fontId="13" fillId="3" borderId="0" xfId="1" applyFont="1" applyFill="1" applyBorder="1" applyAlignment="1" applyProtection="1">
      <alignment horizontal="center" vertical="center"/>
    </xf>
    <xf numFmtId="14" fontId="13" fillId="3" borderId="0" xfId="1" applyNumberFormat="1" applyFont="1" applyFill="1" applyBorder="1" applyAlignment="1" applyProtection="1"/>
    <xf numFmtId="0" fontId="16" fillId="5" borderId="0" xfId="0" applyFont="1" applyFill="1" applyAlignment="1" applyProtection="1">
      <alignment horizontal="left"/>
    </xf>
    <xf numFmtId="0" fontId="16" fillId="5" borderId="0" xfId="0" applyFont="1" applyFill="1" applyProtection="1"/>
    <xf numFmtId="4" fontId="19" fillId="3" borderId="6" xfId="2" applyNumberFormat="1" applyFont="1" applyFill="1" applyBorder="1" applyAlignment="1" applyProtection="1"/>
    <xf numFmtId="0" fontId="20" fillId="3" borderId="3" xfId="2" applyFont="1" applyFill="1" applyBorder="1" applyAlignment="1" applyProtection="1">
      <alignment horizontal="center"/>
      <protection locked="0"/>
    </xf>
    <xf numFmtId="0" fontId="15" fillId="3" borderId="3" xfId="0" applyNumberFormat="1" applyFont="1" applyFill="1" applyBorder="1" applyAlignment="1" applyProtection="1">
      <alignment horizontal="center" vertical="center"/>
      <protection locked="0"/>
    </xf>
    <xf numFmtId="0" fontId="20" fillId="3" borderId="3" xfId="2" applyFont="1" applyFill="1" applyBorder="1" applyAlignment="1" applyProtection="1">
      <protection locked="0"/>
    </xf>
    <xf numFmtId="0" fontId="21" fillId="3" borderId="3" xfId="0" applyFont="1" applyFill="1" applyBorder="1" applyAlignment="1">
      <alignment horizontal="center"/>
    </xf>
    <xf numFmtId="4" fontId="20" fillId="3" borderId="3" xfId="2" applyNumberFormat="1" applyFont="1" applyFill="1" applyBorder="1" applyAlignment="1" applyProtection="1">
      <alignment horizontal="right"/>
      <protection locked="0"/>
    </xf>
    <xf numFmtId="4" fontId="20" fillId="3" borderId="0" xfId="2" applyNumberFormat="1" applyFont="1" applyFill="1" applyBorder="1" applyAlignment="1" applyProtection="1"/>
    <xf numFmtId="0" fontId="21" fillId="3" borderId="3" xfId="0" applyFont="1" applyFill="1" applyBorder="1" applyAlignment="1" applyProtection="1">
      <alignment horizontal="center"/>
      <protection locked="0"/>
    </xf>
    <xf numFmtId="0" fontId="15" fillId="3" borderId="3" xfId="0" applyNumberFormat="1" applyFont="1" applyFill="1" applyBorder="1" applyAlignment="1" applyProtection="1">
      <alignment horizontal="center"/>
      <protection locked="0"/>
    </xf>
    <xf numFmtId="0" fontId="20" fillId="5" borderId="0" xfId="2" applyFont="1" applyFill="1" applyBorder="1" applyAlignment="1" applyProtection="1">
      <alignment horizontal="center" vertical="center"/>
    </xf>
    <xf numFmtId="0" fontId="20" fillId="5" borderId="0" xfId="2" applyFont="1" applyFill="1" applyBorder="1" applyAlignment="1" applyProtection="1">
      <protection locked="0"/>
    </xf>
    <xf numFmtId="0" fontId="20" fillId="5" borderId="0" xfId="2" applyFont="1" applyFill="1" applyBorder="1" applyAlignment="1" applyProtection="1">
      <alignment horizontal="right"/>
      <protection locked="0"/>
    </xf>
    <xf numFmtId="4" fontId="19" fillId="3" borderId="5" xfId="2" applyNumberFormat="1" applyFont="1" applyFill="1" applyBorder="1" applyAlignment="1" applyProtection="1">
      <alignment horizontal="right"/>
      <protection locked="0"/>
    </xf>
    <xf numFmtId="0" fontId="20" fillId="5" borderId="0" xfId="2" applyFont="1" applyFill="1" applyBorder="1" applyAlignment="1" applyProtection="1">
      <alignment horizontal="center"/>
    </xf>
    <xf numFmtId="2" fontId="20" fillId="5" borderId="0" xfId="2" applyNumberFormat="1" applyFont="1" applyFill="1" applyBorder="1" applyAlignment="1" applyProtection="1">
      <alignment horizontal="right"/>
    </xf>
    <xf numFmtId="0" fontId="15" fillId="5" borderId="0" xfId="1" applyFont="1" applyFill="1" applyProtection="1"/>
    <xf numFmtId="0" fontId="13" fillId="3" borderId="1" xfId="1" applyFont="1" applyFill="1" applyBorder="1" applyAlignment="1" applyProtection="1">
      <alignment horizontal="center" vertical="center"/>
    </xf>
    <xf numFmtId="0" fontId="13" fillId="3" borderId="1" xfId="1" applyFont="1" applyFill="1" applyBorder="1" applyAlignment="1" applyProtection="1">
      <alignment horizontal="center" vertical="center" wrapText="1"/>
    </xf>
    <xf numFmtId="0" fontId="13" fillId="3" borderId="2" xfId="1" applyFont="1" applyFill="1" applyBorder="1" applyAlignment="1" applyProtection="1">
      <alignment horizontal="center" vertical="center" wrapText="1"/>
    </xf>
    <xf numFmtId="0" fontId="13" fillId="3" borderId="2" xfId="1" applyFont="1" applyFill="1" applyBorder="1" applyAlignment="1" applyProtection="1">
      <alignment horizontal="left" vertical="center" wrapText="1"/>
    </xf>
    <xf numFmtId="0" fontId="22" fillId="3" borderId="2" xfId="1" applyFont="1" applyFill="1" applyBorder="1" applyAlignment="1" applyProtection="1">
      <alignment horizontal="left" vertical="center" wrapText="1"/>
    </xf>
    <xf numFmtId="14" fontId="7" fillId="3" borderId="3" xfId="1" applyNumberFormat="1" applyFont="1" applyFill="1" applyBorder="1" applyAlignment="1" applyProtection="1">
      <alignment horizontal="center"/>
      <protection locked="0"/>
    </xf>
    <xf numFmtId="1" fontId="7" fillId="3" borderId="3" xfId="1" applyNumberFormat="1" applyFont="1" applyFill="1" applyBorder="1" applyAlignment="1" applyProtection="1">
      <alignment horizontal="center" wrapText="1"/>
      <protection locked="0"/>
    </xf>
    <xf numFmtId="44" fontId="7" fillId="3" borderId="3" xfId="1" applyNumberFormat="1" applyFont="1" applyFill="1" applyBorder="1" applyAlignment="1" applyProtection="1">
      <alignment horizontal="center"/>
    </xf>
    <xf numFmtId="44" fontId="7" fillId="3" borderId="3" xfId="1" applyNumberFormat="1" applyFont="1" applyFill="1" applyBorder="1" applyAlignment="1" applyProtection="1">
      <alignment horizontal="center"/>
      <protection locked="0"/>
    </xf>
    <xf numFmtId="44" fontId="7" fillId="0" borderId="3" xfId="1" applyNumberFormat="1" applyFont="1" applyFill="1" applyBorder="1" applyAlignment="1" applyProtection="1">
      <alignment horizontal="center"/>
    </xf>
    <xf numFmtId="14" fontId="7" fillId="3" borderId="3" xfId="1" applyNumberFormat="1" applyFont="1" applyFill="1" applyBorder="1" applyAlignment="1" applyProtection="1">
      <alignment horizontal="left"/>
      <protection locked="0"/>
    </xf>
    <xf numFmtId="4" fontId="7" fillId="3" borderId="3" xfId="1" applyNumberFormat="1" applyFont="1" applyFill="1" applyBorder="1" applyAlignment="1" applyProtection="1">
      <alignment horizontal="center"/>
      <protection locked="0"/>
    </xf>
    <xf numFmtId="14" fontId="7" fillId="5" borderId="3" xfId="1" applyNumberFormat="1" applyFont="1" applyFill="1" applyBorder="1" applyAlignment="1" applyProtection="1">
      <alignment horizontal="center"/>
      <protection locked="0"/>
    </xf>
    <xf numFmtId="1" fontId="7" fillId="5" borderId="3" xfId="1" applyNumberFormat="1" applyFont="1" applyFill="1" applyBorder="1" applyAlignment="1" applyProtection="1">
      <alignment horizontal="center" wrapText="1"/>
      <protection locked="0"/>
    </xf>
    <xf numFmtId="44" fontId="7" fillId="5" borderId="3" xfId="1" applyNumberFormat="1" applyFont="1" applyFill="1" applyBorder="1" applyAlignment="1" applyProtection="1">
      <alignment horizontal="center"/>
      <protection locked="0"/>
    </xf>
    <xf numFmtId="14" fontId="7" fillId="5" borderId="3" xfId="1" applyNumberFormat="1" applyFont="1" applyFill="1" applyBorder="1" applyAlignment="1" applyProtection="1">
      <alignment horizontal="left"/>
      <protection locked="0"/>
    </xf>
    <xf numFmtId="14" fontId="7" fillId="4" borderId="3" xfId="1" applyNumberFormat="1" applyFont="1" applyFill="1" applyBorder="1" applyAlignment="1" applyProtection="1">
      <alignment horizontal="center"/>
      <protection locked="0"/>
    </xf>
    <xf numFmtId="1" fontId="7" fillId="4" borderId="3" xfId="1" applyNumberFormat="1" applyFont="1" applyFill="1" applyBorder="1" applyAlignment="1" applyProtection="1">
      <alignment horizontal="center" wrapText="1"/>
      <protection locked="0"/>
    </xf>
    <xf numFmtId="14" fontId="7" fillId="4" borderId="3" xfId="1" applyNumberFormat="1" applyFont="1" applyFill="1" applyBorder="1" applyAlignment="1" applyProtection="1">
      <alignment horizontal="left"/>
      <protection locked="0"/>
    </xf>
    <xf numFmtId="14" fontId="7" fillId="0" borderId="3" xfId="1" applyNumberFormat="1" applyFont="1" applyBorder="1" applyAlignment="1" applyProtection="1">
      <alignment horizontal="center"/>
      <protection locked="0"/>
    </xf>
    <xf numFmtId="1" fontId="7" fillId="0" borderId="3" xfId="1" applyNumberFormat="1" applyFont="1" applyBorder="1" applyAlignment="1" applyProtection="1">
      <alignment horizontal="center" wrapText="1"/>
      <protection locked="0"/>
    </xf>
    <xf numFmtId="14" fontId="7" fillId="0" borderId="3" xfId="1" applyNumberFormat="1" applyFont="1" applyBorder="1" applyAlignment="1" applyProtection="1">
      <alignment horizontal="left"/>
      <protection locked="0"/>
    </xf>
    <xf numFmtId="14" fontId="7" fillId="2" borderId="3" xfId="1" applyNumberFormat="1" applyFont="1" applyFill="1" applyBorder="1" applyAlignment="1" applyProtection="1">
      <alignment horizontal="center"/>
      <protection locked="0"/>
    </xf>
    <xf numFmtId="1" fontId="7" fillId="2" borderId="3" xfId="1" applyNumberFormat="1" applyFont="1" applyFill="1" applyBorder="1" applyAlignment="1" applyProtection="1">
      <alignment horizontal="center" wrapText="1"/>
      <protection locked="0"/>
    </xf>
    <xf numFmtId="44" fontId="7" fillId="0" borderId="3" xfId="1" applyNumberFormat="1" applyFont="1" applyFill="1" applyBorder="1" applyAlignment="1" applyProtection="1">
      <alignment horizontal="center"/>
      <protection locked="0"/>
    </xf>
    <xf numFmtId="0" fontId="23" fillId="0" borderId="0" xfId="1" applyFont="1" applyProtection="1"/>
    <xf numFmtId="0" fontId="23" fillId="0" borderId="0" xfId="1" applyFont="1" applyAlignment="1" applyProtection="1">
      <alignment horizontal="center"/>
    </xf>
    <xf numFmtId="44" fontId="23" fillId="0" borderId="4" xfId="1" applyNumberFormat="1" applyFont="1" applyFill="1" applyBorder="1" applyProtection="1"/>
    <xf numFmtId="44" fontId="23" fillId="0" borderId="3" xfId="1" applyNumberFormat="1" applyFont="1" applyFill="1" applyBorder="1" applyProtection="1"/>
    <xf numFmtId="44" fontId="24" fillId="6" borderId="7" xfId="1" applyNumberFormat="1" applyFont="1" applyFill="1" applyBorder="1" applyProtection="1"/>
    <xf numFmtId="44" fontId="23" fillId="0" borderId="0" xfId="1" applyNumberFormat="1" applyFont="1" applyBorder="1" applyProtection="1"/>
    <xf numFmtId="0" fontId="23" fillId="0" borderId="0" xfId="1" applyFont="1" applyAlignment="1" applyProtection="1">
      <alignment horizontal="left"/>
    </xf>
    <xf numFmtId="0" fontId="18" fillId="0" borderId="0" xfId="0" applyFont="1" applyAlignment="1" applyProtection="1">
      <alignment horizontal="left"/>
    </xf>
    <xf numFmtId="0" fontId="23" fillId="0" borderId="0" xfId="1" applyFont="1" applyAlignment="1" applyProtection="1">
      <alignment horizontal="distributed"/>
    </xf>
    <xf numFmtId="22" fontId="22" fillId="0" borderId="0" xfId="1" applyNumberFormat="1" applyFont="1" applyFill="1" applyBorder="1" applyProtection="1"/>
    <xf numFmtId="0" fontId="7" fillId="7" borderId="0" xfId="1" applyFont="1" applyFill="1" applyBorder="1" applyProtection="1"/>
    <xf numFmtId="0" fontId="5" fillId="7" borderId="0" xfId="1" applyFont="1" applyFill="1" applyBorder="1" applyProtection="1"/>
    <xf numFmtId="0" fontId="13" fillId="3" borderId="0" xfId="1" applyFont="1" applyFill="1" applyBorder="1" applyAlignment="1" applyProtection="1">
      <alignment horizontal="center" vertical="center" wrapText="1"/>
    </xf>
    <xf numFmtId="0" fontId="13" fillId="3" borderId="9" xfId="1" applyFont="1" applyFill="1" applyBorder="1" applyAlignment="1" applyProtection="1">
      <alignment horizontal="center" vertical="center" wrapText="1"/>
    </xf>
    <xf numFmtId="0" fontId="13" fillId="3" borderId="10" xfId="1" applyFont="1" applyFill="1" applyBorder="1" applyAlignment="1" applyProtection="1">
      <alignment horizontal="center" vertical="center" wrapText="1"/>
    </xf>
    <xf numFmtId="0" fontId="13" fillId="3" borderId="11" xfId="1" applyFont="1" applyFill="1" applyBorder="1" applyAlignment="1" applyProtection="1">
      <alignment horizontal="center" vertical="center" wrapText="1"/>
    </xf>
    <xf numFmtId="0" fontId="24" fillId="6" borderId="6" xfId="1" applyFont="1" applyFill="1" applyBorder="1" applyAlignment="1" applyProtection="1">
      <alignment horizontal="right"/>
    </xf>
    <xf numFmtId="0" fontId="24" fillId="6" borderId="7" xfId="1" applyFont="1" applyFill="1" applyBorder="1" applyAlignment="1" applyProtection="1">
      <alignment horizontal="right"/>
    </xf>
    <xf numFmtId="0" fontId="17" fillId="3" borderId="0" xfId="2" applyFont="1" applyFill="1" applyBorder="1" applyAlignment="1" applyProtection="1">
      <alignment horizontal="center"/>
    </xf>
    <xf numFmtId="0" fontId="14" fillId="0" borderId="0" xfId="1" applyFont="1" applyAlignment="1" applyProtection="1">
      <alignment horizontal="distributed"/>
    </xf>
    <xf numFmtId="0" fontId="26" fillId="0" borderId="0" xfId="0" applyFont="1" applyAlignment="1"/>
    <xf numFmtId="0" fontId="13" fillId="0" borderId="0" xfId="1" applyFont="1" applyFill="1" applyBorder="1" applyAlignment="1" applyProtection="1">
      <alignment horizontal="right" indent="1"/>
    </xf>
    <xf numFmtId="0" fontId="15" fillId="0" borderId="0" xfId="1" applyFont="1" applyFill="1" applyBorder="1" applyAlignment="1" applyProtection="1">
      <alignment horizontal="right" indent="1"/>
    </xf>
    <xf numFmtId="49" fontId="15" fillId="0" borderId="10" xfId="1" applyNumberFormat="1" applyFont="1" applyFill="1" applyBorder="1" applyAlignment="1" applyProtection="1">
      <alignment horizontal="left"/>
      <protection locked="0"/>
    </xf>
    <xf numFmtId="0" fontId="13" fillId="0" borderId="10" xfId="1" applyFont="1" applyFill="1" applyBorder="1" applyAlignment="1" applyProtection="1">
      <alignment horizontal="left"/>
    </xf>
    <xf numFmtId="0" fontId="19" fillId="3" borderId="0" xfId="2" applyFont="1" applyFill="1" applyBorder="1" applyAlignment="1" applyProtection="1">
      <alignment horizontal="center" wrapText="1"/>
    </xf>
    <xf numFmtId="0" fontId="19" fillId="3" borderId="12" xfId="2" applyFont="1" applyFill="1" applyBorder="1" applyAlignment="1" applyProtection="1">
      <alignment horizontal="center" wrapText="1"/>
    </xf>
    <xf numFmtId="0" fontId="7" fillId="0" borderId="0" xfId="1" applyFont="1" applyBorder="1" applyAlignment="1" applyProtection="1">
      <alignment horizontal="right"/>
    </xf>
    <xf numFmtId="0" fontId="7" fillId="0" borderId="8" xfId="1" applyFont="1" applyBorder="1" applyAlignment="1" applyProtection="1">
      <alignment horizontal="center"/>
    </xf>
    <xf numFmtId="0" fontId="3" fillId="0" borderId="0" xfId="1" applyFont="1" applyAlignment="1" applyProtection="1">
      <alignment horizontal="left"/>
    </xf>
    <xf numFmtId="0" fontId="15" fillId="0" borderId="13" xfId="1" applyFont="1" applyFill="1" applyBorder="1" applyAlignment="1" applyProtection="1">
      <alignment horizontal="center"/>
      <protection locked="0"/>
    </xf>
    <xf numFmtId="164" fontId="15" fillId="0" borderId="13" xfId="1" quotePrefix="1" applyNumberFormat="1" applyFont="1" applyFill="1" applyBorder="1" applyAlignment="1" applyProtection="1">
      <alignment horizontal="center"/>
      <protection locked="0"/>
    </xf>
    <xf numFmtId="164" fontId="15" fillId="0" borderId="13" xfId="1" applyNumberFormat="1" applyFont="1" applyFill="1" applyBorder="1" applyAlignment="1" applyProtection="1">
      <alignment horizontal="center"/>
      <protection locked="0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59"/>
  <sheetViews>
    <sheetView showGridLines="0" tabSelected="1" zoomScale="115" zoomScaleNormal="115" workbookViewId="0"/>
  </sheetViews>
  <sheetFormatPr defaultRowHeight="15"/>
  <cols>
    <col min="1" max="1" width="12.7109375" style="4" customWidth="1"/>
    <col min="2" max="3" width="20.7109375" style="4" customWidth="1"/>
    <col min="4" max="4" width="12.7109375" style="9" customWidth="1"/>
    <col min="5" max="5" width="7" style="4" customWidth="1"/>
    <col min="6" max="6" width="8.42578125" style="4" customWidth="1"/>
    <col min="7" max="7" width="9.5703125" style="4" customWidth="1"/>
    <col min="8" max="8" width="16.7109375" style="4" customWidth="1"/>
    <col min="9" max="9" width="25.85546875" style="6" customWidth="1"/>
    <col min="10" max="10" width="7.140625" style="4" bestFit="1" customWidth="1"/>
    <col min="11" max="11" width="6.42578125" style="4" bestFit="1" customWidth="1"/>
    <col min="12" max="12" width="7.5703125" style="4" bestFit="1" customWidth="1"/>
    <col min="13" max="13" width="5.5703125" style="4" bestFit="1" customWidth="1"/>
    <col min="14" max="14" width="6.5703125" style="4" bestFit="1" customWidth="1"/>
    <col min="15" max="16384" width="9.140625" style="4"/>
  </cols>
  <sheetData>
    <row r="1" spans="1:14" s="13" customFormat="1" ht="27.95" customHeight="1">
      <c r="A1" s="10" t="s">
        <v>17</v>
      </c>
      <c r="B1" s="10"/>
      <c r="C1" s="10"/>
      <c r="D1" s="10"/>
      <c r="E1" s="10"/>
      <c r="F1" s="10"/>
      <c r="G1" s="10"/>
      <c r="H1" s="11"/>
      <c r="I1" s="12"/>
    </row>
    <row r="2" spans="1:14" s="17" customFormat="1" ht="11.25">
      <c r="A2" s="14" t="s">
        <v>19</v>
      </c>
      <c r="B2" s="14"/>
      <c r="C2" s="14"/>
      <c r="D2" s="14"/>
      <c r="E2" s="14"/>
      <c r="F2" s="14"/>
      <c r="G2" s="14"/>
      <c r="H2" s="15"/>
      <c r="I2" s="16"/>
    </row>
    <row r="3" spans="1:14" ht="9.9499999999999993" customHeight="1">
      <c r="A3" s="105"/>
      <c r="B3" s="105"/>
      <c r="C3" s="105"/>
      <c r="D3" s="105"/>
      <c r="E3" s="105"/>
      <c r="F3" s="105"/>
      <c r="G3" s="105"/>
      <c r="H3" s="3"/>
      <c r="I3" s="5"/>
    </row>
    <row r="4" spans="1:14" s="17" customFormat="1" ht="11.25">
      <c r="A4" s="85">
        <f ca="1">NOW()</f>
        <v>44285.593688078705</v>
      </c>
      <c r="B4" s="18"/>
      <c r="C4" s="18"/>
      <c r="D4" s="19"/>
      <c r="E4" s="15"/>
      <c r="F4" s="20" t="s">
        <v>42</v>
      </c>
      <c r="G4" s="107"/>
      <c r="H4" s="107"/>
      <c r="I4" s="16"/>
    </row>
    <row r="5" spans="1:14" s="17" customFormat="1" ht="11.25">
      <c r="A5" s="14" t="s">
        <v>1</v>
      </c>
      <c r="B5" s="21"/>
      <c r="C5" s="21"/>
      <c r="D5" s="22"/>
      <c r="E5" s="23"/>
      <c r="F5" s="24" t="s">
        <v>0</v>
      </c>
      <c r="G5" s="108"/>
      <c r="H5" s="108"/>
      <c r="I5" s="16"/>
    </row>
    <row r="6" spans="1:14" s="17" customFormat="1" ht="18" customHeight="1">
      <c r="A6" s="25" t="s">
        <v>38</v>
      </c>
      <c r="B6" s="99"/>
      <c r="C6" s="99"/>
      <c r="D6" s="97" t="s">
        <v>56</v>
      </c>
      <c r="E6" s="98"/>
      <c r="F6" s="98"/>
      <c r="G6" s="106"/>
      <c r="H6" s="106"/>
      <c r="I6" s="26"/>
    </row>
    <row r="7" spans="1:14" s="17" customFormat="1" ht="18" customHeight="1">
      <c r="A7" s="25" t="s">
        <v>2</v>
      </c>
      <c r="B7" s="100" t="s">
        <v>39</v>
      </c>
      <c r="C7" s="100"/>
      <c r="D7" s="98" t="s">
        <v>54</v>
      </c>
      <c r="E7" s="98"/>
      <c r="F7" s="98"/>
      <c r="G7" s="106"/>
      <c r="H7" s="106"/>
      <c r="I7" s="26"/>
    </row>
    <row r="8" spans="1:14" ht="15" customHeight="1">
      <c r="A8" s="87" t="s">
        <v>58</v>
      </c>
      <c r="B8" s="86"/>
      <c r="C8" s="86"/>
      <c r="D8" s="103" t="s">
        <v>55</v>
      </c>
      <c r="E8" s="103"/>
      <c r="F8" s="103"/>
      <c r="G8" s="104"/>
      <c r="H8" s="104"/>
      <c r="I8" s="1"/>
    </row>
    <row r="9" spans="1:14" s="30" customFormat="1" ht="12">
      <c r="A9" s="101" t="s">
        <v>18</v>
      </c>
      <c r="B9" s="94" t="s">
        <v>12</v>
      </c>
      <c r="C9" s="94"/>
      <c r="D9" s="94"/>
      <c r="E9" s="94"/>
      <c r="F9" s="94"/>
      <c r="G9" s="94"/>
      <c r="H9" s="27"/>
      <c r="I9" s="28"/>
      <c r="J9" s="29"/>
      <c r="K9" s="29"/>
      <c r="L9" s="29"/>
      <c r="M9" s="29"/>
      <c r="N9" s="29"/>
    </row>
    <row r="10" spans="1:14" s="17" customFormat="1" ht="12" thickBot="1">
      <c r="A10" s="102"/>
      <c r="B10" s="31" t="s">
        <v>4</v>
      </c>
      <c r="C10" s="31" t="s">
        <v>5</v>
      </c>
      <c r="D10" s="31" t="s">
        <v>13</v>
      </c>
      <c r="E10" s="31" t="s">
        <v>14</v>
      </c>
      <c r="F10" s="31" t="s">
        <v>15</v>
      </c>
      <c r="G10" s="31" t="s">
        <v>16</v>
      </c>
      <c r="H10" s="32" t="s">
        <v>37</v>
      </c>
      <c r="I10" s="33"/>
      <c r="J10" s="34"/>
      <c r="K10" s="34"/>
      <c r="L10" s="34"/>
      <c r="M10" s="34"/>
      <c r="N10" s="34"/>
    </row>
    <row r="11" spans="1:14" s="17" customFormat="1" ht="12" thickBot="1">
      <c r="A11" s="35">
        <f>F42</f>
        <v>0</v>
      </c>
      <c r="B11" s="36"/>
      <c r="C11" s="37">
        <v>40200</v>
      </c>
      <c r="D11" s="36">
        <v>77115</v>
      </c>
      <c r="E11" s="38">
        <v>1000</v>
      </c>
      <c r="F11" s="39" t="s">
        <v>41</v>
      </c>
      <c r="G11" s="40">
        <f>$K$41</f>
        <v>0</v>
      </c>
      <c r="H11" s="32" t="s">
        <v>34</v>
      </c>
      <c r="I11" s="33"/>
      <c r="J11" s="34"/>
      <c r="K11" s="34"/>
      <c r="L11" s="34"/>
      <c r="M11" s="34"/>
      <c r="N11" s="34"/>
    </row>
    <row r="12" spans="1:14" s="17" customFormat="1" ht="11.25">
      <c r="A12" s="41"/>
      <c r="B12" s="36"/>
      <c r="C12" s="37">
        <v>40200</v>
      </c>
      <c r="D12" s="36">
        <v>77110</v>
      </c>
      <c r="E12" s="38">
        <v>1000</v>
      </c>
      <c r="F12" s="39" t="s">
        <v>41</v>
      </c>
      <c r="G12" s="40">
        <f>$L$41</f>
        <v>0</v>
      </c>
      <c r="H12" s="32" t="s">
        <v>35</v>
      </c>
      <c r="I12" s="33"/>
      <c r="J12" s="34"/>
      <c r="K12" s="34"/>
      <c r="L12" s="34"/>
      <c r="M12" s="34"/>
      <c r="N12" s="34"/>
    </row>
    <row r="13" spans="1:14" s="17" customFormat="1" ht="11.25">
      <c r="A13" s="36" t="s">
        <v>48</v>
      </c>
      <c r="B13" s="36">
        <v>22010</v>
      </c>
      <c r="C13" s="37">
        <v>40200</v>
      </c>
      <c r="D13" s="36">
        <v>77115</v>
      </c>
      <c r="E13" s="38">
        <v>1000</v>
      </c>
      <c r="F13" s="42"/>
      <c r="G13" s="40">
        <f>$M$41</f>
        <v>0</v>
      </c>
      <c r="H13" s="32" t="s">
        <v>36</v>
      </c>
      <c r="I13" s="33"/>
      <c r="J13" s="34"/>
      <c r="K13" s="34"/>
      <c r="L13" s="34"/>
      <c r="M13" s="34"/>
      <c r="N13" s="34"/>
    </row>
    <row r="14" spans="1:14" s="17" customFormat="1" ht="11.25">
      <c r="A14" s="36" t="s">
        <v>49</v>
      </c>
      <c r="B14" s="36">
        <v>22010</v>
      </c>
      <c r="C14" s="43">
        <v>40200</v>
      </c>
      <c r="D14" s="36">
        <v>77110</v>
      </c>
      <c r="E14" s="38">
        <v>1000</v>
      </c>
      <c r="F14" s="42"/>
      <c r="G14" s="40">
        <f>$N$41</f>
        <v>0</v>
      </c>
      <c r="H14" s="32" t="s">
        <v>40</v>
      </c>
      <c r="I14" s="33"/>
      <c r="J14" s="34"/>
      <c r="K14" s="34"/>
      <c r="L14" s="34"/>
      <c r="M14" s="34"/>
      <c r="N14" s="34"/>
    </row>
    <row r="15" spans="1:14" s="17" customFormat="1" ht="15.75" customHeight="1" thickBot="1">
      <c r="A15" s="44"/>
      <c r="B15" s="45"/>
      <c r="C15" s="45"/>
      <c r="D15" s="45"/>
      <c r="E15" s="45"/>
      <c r="F15" s="46" t="s">
        <v>6</v>
      </c>
      <c r="G15" s="47">
        <f>SUM(G11:G14)</f>
        <v>0</v>
      </c>
      <c r="H15" s="32"/>
      <c r="I15" s="33"/>
      <c r="J15" s="88" t="s">
        <v>47</v>
      </c>
      <c r="K15" s="88"/>
      <c r="L15" s="88"/>
      <c r="M15" s="88"/>
      <c r="N15" s="89"/>
    </row>
    <row r="16" spans="1:14" s="17" customFormat="1" ht="9.9499999999999993" customHeight="1">
      <c r="A16" s="44"/>
      <c r="B16" s="48"/>
      <c r="C16" s="48"/>
      <c r="D16" s="48"/>
      <c r="E16" s="48"/>
      <c r="F16" s="48"/>
      <c r="G16" s="49"/>
      <c r="H16" s="50"/>
      <c r="I16" s="33"/>
      <c r="J16" s="90"/>
      <c r="K16" s="90"/>
      <c r="L16" s="90"/>
      <c r="M16" s="90"/>
      <c r="N16" s="91"/>
    </row>
    <row r="17" spans="1:14" s="17" customFormat="1" ht="27">
      <c r="A17" s="51" t="s">
        <v>3</v>
      </c>
      <c r="B17" s="51" t="s">
        <v>9</v>
      </c>
      <c r="C17" s="51" t="s">
        <v>10</v>
      </c>
      <c r="D17" s="51" t="s">
        <v>11</v>
      </c>
      <c r="E17" s="52" t="s">
        <v>7</v>
      </c>
      <c r="F17" s="52" t="s">
        <v>52</v>
      </c>
      <c r="G17" s="53" t="s">
        <v>53</v>
      </c>
      <c r="H17" s="53" t="s">
        <v>31</v>
      </c>
      <c r="I17" s="54" t="s">
        <v>23</v>
      </c>
      <c r="J17" s="55" t="s">
        <v>51</v>
      </c>
      <c r="K17" s="55" t="s">
        <v>44</v>
      </c>
      <c r="L17" s="55" t="s">
        <v>43</v>
      </c>
      <c r="M17" s="55" t="s">
        <v>46</v>
      </c>
      <c r="N17" s="55" t="s">
        <v>45</v>
      </c>
    </row>
    <row r="18" spans="1:14" s="30" customFormat="1" ht="12">
      <c r="A18" s="56"/>
      <c r="B18" s="56"/>
      <c r="C18" s="56"/>
      <c r="D18" s="57"/>
      <c r="E18" s="58">
        <v>0.5</v>
      </c>
      <c r="F18" s="65"/>
      <c r="G18" s="60">
        <f t="shared" ref="G18:G40" si="0">SUM(D18*E18)</f>
        <v>0</v>
      </c>
      <c r="H18" s="61"/>
      <c r="I18" s="61"/>
      <c r="J18" s="56" t="s">
        <v>32</v>
      </c>
      <c r="K18" s="62">
        <f>IF(J18="STATE", F18,"-")</f>
        <v>0</v>
      </c>
      <c r="L18" s="62">
        <f>IF(J18="STATE", G18, "-")</f>
        <v>0</v>
      </c>
      <c r="M18" s="62" t="str">
        <f>IF(J18="CASH", F18,"-")</f>
        <v>-</v>
      </c>
      <c r="N18" s="62" t="str">
        <f>IF(J18="CASH", G18,"-")</f>
        <v>-</v>
      </c>
    </row>
    <row r="19" spans="1:14" s="30" customFormat="1" ht="12">
      <c r="A19" s="63"/>
      <c r="B19" s="63"/>
      <c r="C19" s="63"/>
      <c r="D19" s="64"/>
      <c r="E19" s="58">
        <v>0.5</v>
      </c>
      <c r="F19" s="65">
        <v>0</v>
      </c>
      <c r="G19" s="60">
        <f t="shared" si="0"/>
        <v>0</v>
      </c>
      <c r="H19" s="66"/>
      <c r="I19" s="66"/>
      <c r="J19" s="56" t="s">
        <v>32</v>
      </c>
      <c r="K19" s="62">
        <f t="shared" ref="K19:K40" si="1">IF(J19="STATE", F19,"-")</f>
        <v>0</v>
      </c>
      <c r="L19" s="62">
        <f t="shared" ref="L19:L40" si="2">IF(J19="STATE", G19, "-")</f>
        <v>0</v>
      </c>
      <c r="M19" s="62" t="str">
        <f t="shared" ref="M19:M40" si="3">IF(J19="CASH", F19,"-")</f>
        <v>-</v>
      </c>
      <c r="N19" s="62" t="str">
        <f t="shared" ref="N19:N40" si="4">IF(J19="CASH", G19,"-")</f>
        <v>-</v>
      </c>
    </row>
    <row r="20" spans="1:14" s="30" customFormat="1" ht="12">
      <c r="A20" s="67"/>
      <c r="B20" s="67"/>
      <c r="C20" s="67"/>
      <c r="D20" s="68"/>
      <c r="E20" s="58">
        <v>0.5</v>
      </c>
      <c r="F20" s="59">
        <v>0</v>
      </c>
      <c r="G20" s="58">
        <f t="shared" si="0"/>
        <v>0</v>
      </c>
      <c r="H20" s="69"/>
      <c r="I20" s="69"/>
      <c r="J20" s="56" t="s">
        <v>32</v>
      </c>
      <c r="K20" s="62">
        <f t="shared" si="1"/>
        <v>0</v>
      </c>
      <c r="L20" s="62">
        <f t="shared" si="2"/>
        <v>0</v>
      </c>
      <c r="M20" s="62" t="str">
        <f t="shared" si="3"/>
        <v>-</v>
      </c>
      <c r="N20" s="62" t="str">
        <f t="shared" si="4"/>
        <v>-</v>
      </c>
    </row>
    <row r="21" spans="1:14" s="30" customFormat="1" ht="12">
      <c r="A21" s="63"/>
      <c r="B21" s="63"/>
      <c r="C21" s="63"/>
      <c r="D21" s="64"/>
      <c r="E21" s="58">
        <v>0.5</v>
      </c>
      <c r="F21" s="65">
        <v>0</v>
      </c>
      <c r="G21" s="60">
        <f t="shared" si="0"/>
        <v>0</v>
      </c>
      <c r="H21" s="66"/>
      <c r="I21" s="66"/>
      <c r="J21" s="56" t="s">
        <v>32</v>
      </c>
      <c r="K21" s="62">
        <f t="shared" si="1"/>
        <v>0</v>
      </c>
      <c r="L21" s="62">
        <f t="shared" si="2"/>
        <v>0</v>
      </c>
      <c r="M21" s="62" t="str">
        <f t="shared" si="3"/>
        <v>-</v>
      </c>
      <c r="N21" s="62" t="str">
        <f t="shared" si="4"/>
        <v>-</v>
      </c>
    </row>
    <row r="22" spans="1:14" s="30" customFormat="1" ht="12">
      <c r="A22" s="56"/>
      <c r="B22" s="56"/>
      <c r="C22" s="56"/>
      <c r="D22" s="57"/>
      <c r="E22" s="58">
        <v>0.5</v>
      </c>
      <c r="F22" s="59">
        <v>0</v>
      </c>
      <c r="G22" s="58">
        <f t="shared" si="0"/>
        <v>0</v>
      </c>
      <c r="H22" s="61"/>
      <c r="I22" s="61"/>
      <c r="J22" s="56" t="s">
        <v>32</v>
      </c>
      <c r="K22" s="62">
        <f t="shared" si="1"/>
        <v>0</v>
      </c>
      <c r="L22" s="62">
        <f t="shared" si="2"/>
        <v>0</v>
      </c>
      <c r="M22" s="62" t="str">
        <f t="shared" si="3"/>
        <v>-</v>
      </c>
      <c r="N22" s="62" t="str">
        <f t="shared" si="4"/>
        <v>-</v>
      </c>
    </row>
    <row r="23" spans="1:14" s="30" customFormat="1" ht="12">
      <c r="A23" s="70"/>
      <c r="B23" s="70"/>
      <c r="C23" s="70"/>
      <c r="D23" s="71"/>
      <c r="E23" s="58">
        <v>0.5</v>
      </c>
      <c r="F23" s="65">
        <v>0</v>
      </c>
      <c r="G23" s="60">
        <f t="shared" si="0"/>
        <v>0</v>
      </c>
      <c r="H23" s="66"/>
      <c r="I23" s="72"/>
      <c r="J23" s="56" t="s">
        <v>32</v>
      </c>
      <c r="K23" s="62">
        <f t="shared" si="1"/>
        <v>0</v>
      </c>
      <c r="L23" s="62">
        <f t="shared" si="2"/>
        <v>0</v>
      </c>
      <c r="M23" s="62" t="str">
        <f t="shared" si="3"/>
        <v>-</v>
      </c>
      <c r="N23" s="62" t="str">
        <f t="shared" si="4"/>
        <v>-</v>
      </c>
    </row>
    <row r="24" spans="1:14" s="30" customFormat="1" ht="12">
      <c r="A24" s="56"/>
      <c r="B24" s="56"/>
      <c r="C24" s="56"/>
      <c r="D24" s="57"/>
      <c r="E24" s="58">
        <v>0.5</v>
      </c>
      <c r="F24" s="59">
        <v>0</v>
      </c>
      <c r="G24" s="58">
        <f t="shared" si="0"/>
        <v>0</v>
      </c>
      <c r="H24" s="69"/>
      <c r="I24" s="61"/>
      <c r="J24" s="56" t="s">
        <v>32</v>
      </c>
      <c r="K24" s="62">
        <f t="shared" si="1"/>
        <v>0</v>
      </c>
      <c r="L24" s="62">
        <f t="shared" si="2"/>
        <v>0</v>
      </c>
      <c r="M24" s="62" t="str">
        <f t="shared" si="3"/>
        <v>-</v>
      </c>
      <c r="N24" s="62" t="str">
        <f t="shared" si="4"/>
        <v>-</v>
      </c>
    </row>
    <row r="25" spans="1:14" s="30" customFormat="1" ht="12">
      <c r="A25" s="73"/>
      <c r="B25" s="73"/>
      <c r="C25" s="73"/>
      <c r="D25" s="74"/>
      <c r="E25" s="58">
        <v>0.5</v>
      </c>
      <c r="F25" s="75">
        <v>0</v>
      </c>
      <c r="G25" s="60">
        <f t="shared" si="0"/>
        <v>0</v>
      </c>
      <c r="H25" s="66"/>
      <c r="I25" s="66"/>
      <c r="J25" s="56" t="s">
        <v>32</v>
      </c>
      <c r="K25" s="62">
        <f t="shared" si="1"/>
        <v>0</v>
      </c>
      <c r="L25" s="62">
        <f t="shared" si="2"/>
        <v>0</v>
      </c>
      <c r="M25" s="62" t="str">
        <f t="shared" si="3"/>
        <v>-</v>
      </c>
      <c r="N25" s="62" t="str">
        <f t="shared" si="4"/>
        <v>-</v>
      </c>
    </row>
    <row r="26" spans="1:14" s="30" customFormat="1" ht="12">
      <c r="A26" s="56"/>
      <c r="B26" s="56"/>
      <c r="C26" s="56"/>
      <c r="D26" s="57"/>
      <c r="E26" s="58">
        <v>0.5</v>
      </c>
      <c r="F26" s="59">
        <v>0</v>
      </c>
      <c r="G26" s="58">
        <f t="shared" si="0"/>
        <v>0</v>
      </c>
      <c r="H26" s="61"/>
      <c r="I26" s="61"/>
      <c r="J26" s="56" t="s">
        <v>32</v>
      </c>
      <c r="K26" s="62">
        <f t="shared" si="1"/>
        <v>0</v>
      </c>
      <c r="L26" s="62">
        <f t="shared" si="2"/>
        <v>0</v>
      </c>
      <c r="M26" s="62" t="str">
        <f t="shared" si="3"/>
        <v>-</v>
      </c>
      <c r="N26" s="62" t="str">
        <f t="shared" si="4"/>
        <v>-</v>
      </c>
    </row>
    <row r="27" spans="1:14" s="30" customFormat="1" ht="12">
      <c r="A27" s="73"/>
      <c r="B27" s="73"/>
      <c r="C27" s="73"/>
      <c r="D27" s="74"/>
      <c r="E27" s="58">
        <v>0.5</v>
      </c>
      <c r="F27" s="75">
        <v>0</v>
      </c>
      <c r="G27" s="60">
        <f t="shared" si="0"/>
        <v>0</v>
      </c>
      <c r="H27" s="66"/>
      <c r="I27" s="66"/>
      <c r="J27" s="56" t="s">
        <v>32</v>
      </c>
      <c r="K27" s="62">
        <f t="shared" si="1"/>
        <v>0</v>
      </c>
      <c r="L27" s="62">
        <f t="shared" si="2"/>
        <v>0</v>
      </c>
      <c r="M27" s="62" t="str">
        <f t="shared" si="3"/>
        <v>-</v>
      </c>
      <c r="N27" s="62" t="str">
        <f t="shared" si="4"/>
        <v>-</v>
      </c>
    </row>
    <row r="28" spans="1:14" s="30" customFormat="1" ht="12">
      <c r="A28" s="56"/>
      <c r="B28" s="56"/>
      <c r="C28" s="56"/>
      <c r="D28" s="57"/>
      <c r="E28" s="58">
        <v>0.5</v>
      </c>
      <c r="F28" s="59">
        <v>0</v>
      </c>
      <c r="G28" s="58">
        <f t="shared" si="0"/>
        <v>0</v>
      </c>
      <c r="H28" s="69"/>
      <c r="I28" s="61"/>
      <c r="J28" s="56" t="s">
        <v>32</v>
      </c>
      <c r="K28" s="62">
        <f t="shared" si="1"/>
        <v>0</v>
      </c>
      <c r="L28" s="62">
        <f t="shared" si="2"/>
        <v>0</v>
      </c>
      <c r="M28" s="62" t="str">
        <f t="shared" si="3"/>
        <v>-</v>
      </c>
      <c r="N28" s="62" t="str">
        <f t="shared" si="4"/>
        <v>-</v>
      </c>
    </row>
    <row r="29" spans="1:14" s="30" customFormat="1" ht="12">
      <c r="A29" s="73"/>
      <c r="B29" s="73"/>
      <c r="C29" s="73"/>
      <c r="D29" s="74"/>
      <c r="E29" s="58">
        <v>0.5</v>
      </c>
      <c r="F29" s="75">
        <v>0</v>
      </c>
      <c r="G29" s="60">
        <f t="shared" si="0"/>
        <v>0</v>
      </c>
      <c r="H29" s="66"/>
      <c r="I29" s="66"/>
      <c r="J29" s="56" t="s">
        <v>32</v>
      </c>
      <c r="K29" s="62">
        <f t="shared" si="1"/>
        <v>0</v>
      </c>
      <c r="L29" s="62">
        <f t="shared" si="2"/>
        <v>0</v>
      </c>
      <c r="M29" s="62" t="str">
        <f t="shared" si="3"/>
        <v>-</v>
      </c>
      <c r="N29" s="62" t="str">
        <f t="shared" si="4"/>
        <v>-</v>
      </c>
    </row>
    <row r="30" spans="1:14" s="30" customFormat="1" ht="12">
      <c r="A30" s="56"/>
      <c r="B30" s="56"/>
      <c r="C30" s="56"/>
      <c r="D30" s="57"/>
      <c r="E30" s="58">
        <v>0.5</v>
      </c>
      <c r="F30" s="59">
        <v>0</v>
      </c>
      <c r="G30" s="58">
        <f t="shared" si="0"/>
        <v>0</v>
      </c>
      <c r="H30" s="61"/>
      <c r="I30" s="61"/>
      <c r="J30" s="56" t="s">
        <v>32</v>
      </c>
      <c r="K30" s="62">
        <f t="shared" si="1"/>
        <v>0</v>
      </c>
      <c r="L30" s="62">
        <f t="shared" si="2"/>
        <v>0</v>
      </c>
      <c r="M30" s="62" t="str">
        <f t="shared" si="3"/>
        <v>-</v>
      </c>
      <c r="N30" s="62" t="str">
        <f t="shared" si="4"/>
        <v>-</v>
      </c>
    </row>
    <row r="31" spans="1:14" s="30" customFormat="1" ht="12">
      <c r="A31" s="73"/>
      <c r="B31" s="73"/>
      <c r="C31" s="73"/>
      <c r="D31" s="74"/>
      <c r="E31" s="58">
        <v>0.5</v>
      </c>
      <c r="F31" s="75">
        <v>0</v>
      </c>
      <c r="G31" s="60">
        <f t="shared" si="0"/>
        <v>0</v>
      </c>
      <c r="H31" s="66"/>
      <c r="I31" s="66"/>
      <c r="J31" s="56" t="s">
        <v>32</v>
      </c>
      <c r="K31" s="62">
        <f t="shared" si="1"/>
        <v>0</v>
      </c>
      <c r="L31" s="62">
        <f t="shared" si="2"/>
        <v>0</v>
      </c>
      <c r="M31" s="62" t="str">
        <f t="shared" si="3"/>
        <v>-</v>
      </c>
      <c r="N31" s="62" t="str">
        <f t="shared" si="4"/>
        <v>-</v>
      </c>
    </row>
    <row r="32" spans="1:14" s="30" customFormat="1" ht="12">
      <c r="A32" s="56"/>
      <c r="B32" s="56"/>
      <c r="C32" s="56"/>
      <c r="D32" s="57"/>
      <c r="E32" s="58">
        <v>0.5</v>
      </c>
      <c r="F32" s="59">
        <v>0</v>
      </c>
      <c r="G32" s="58">
        <f t="shared" si="0"/>
        <v>0</v>
      </c>
      <c r="H32" s="69"/>
      <c r="I32" s="61"/>
      <c r="J32" s="56" t="s">
        <v>32</v>
      </c>
      <c r="K32" s="62">
        <f t="shared" si="1"/>
        <v>0</v>
      </c>
      <c r="L32" s="62">
        <f t="shared" si="2"/>
        <v>0</v>
      </c>
      <c r="M32" s="62" t="str">
        <f t="shared" si="3"/>
        <v>-</v>
      </c>
      <c r="N32" s="62" t="str">
        <f t="shared" si="4"/>
        <v>-</v>
      </c>
    </row>
    <row r="33" spans="1:14" s="30" customFormat="1" ht="12">
      <c r="A33" s="70"/>
      <c r="B33" s="70"/>
      <c r="C33" s="70"/>
      <c r="D33" s="71"/>
      <c r="E33" s="58">
        <v>0.5</v>
      </c>
      <c r="F33" s="75">
        <v>0</v>
      </c>
      <c r="G33" s="60">
        <f t="shared" si="0"/>
        <v>0</v>
      </c>
      <c r="H33" s="66"/>
      <c r="I33" s="72"/>
      <c r="J33" s="56" t="s">
        <v>32</v>
      </c>
      <c r="K33" s="62">
        <f t="shared" si="1"/>
        <v>0</v>
      </c>
      <c r="L33" s="62">
        <f t="shared" si="2"/>
        <v>0</v>
      </c>
      <c r="M33" s="62" t="str">
        <f t="shared" si="3"/>
        <v>-</v>
      </c>
      <c r="N33" s="62" t="str">
        <f t="shared" si="4"/>
        <v>-</v>
      </c>
    </row>
    <row r="34" spans="1:14" s="30" customFormat="1" ht="12">
      <c r="A34" s="56"/>
      <c r="B34" s="56"/>
      <c r="C34" s="56"/>
      <c r="D34" s="57"/>
      <c r="E34" s="58">
        <v>0.5</v>
      </c>
      <c r="F34" s="59">
        <v>0</v>
      </c>
      <c r="G34" s="58">
        <f t="shared" si="0"/>
        <v>0</v>
      </c>
      <c r="H34" s="61"/>
      <c r="I34" s="61"/>
      <c r="J34" s="56" t="s">
        <v>32</v>
      </c>
      <c r="K34" s="62">
        <f t="shared" si="1"/>
        <v>0</v>
      </c>
      <c r="L34" s="62">
        <f t="shared" si="2"/>
        <v>0</v>
      </c>
      <c r="M34" s="62" t="str">
        <f t="shared" si="3"/>
        <v>-</v>
      </c>
      <c r="N34" s="62" t="str">
        <f t="shared" si="4"/>
        <v>-</v>
      </c>
    </row>
    <row r="35" spans="1:14" s="30" customFormat="1" ht="12">
      <c r="A35" s="70"/>
      <c r="B35" s="70"/>
      <c r="C35" s="70"/>
      <c r="D35" s="71"/>
      <c r="E35" s="58">
        <v>0.5</v>
      </c>
      <c r="F35" s="75">
        <v>0</v>
      </c>
      <c r="G35" s="60">
        <f t="shared" si="0"/>
        <v>0</v>
      </c>
      <c r="H35" s="66"/>
      <c r="I35" s="72"/>
      <c r="J35" s="56" t="s">
        <v>32</v>
      </c>
      <c r="K35" s="62">
        <f t="shared" si="1"/>
        <v>0</v>
      </c>
      <c r="L35" s="62">
        <f t="shared" si="2"/>
        <v>0</v>
      </c>
      <c r="M35" s="62" t="str">
        <f t="shared" si="3"/>
        <v>-</v>
      </c>
      <c r="N35" s="62" t="str">
        <f t="shared" si="4"/>
        <v>-</v>
      </c>
    </row>
    <row r="36" spans="1:14" s="30" customFormat="1" ht="12">
      <c r="A36" s="56"/>
      <c r="B36" s="56"/>
      <c r="C36" s="56"/>
      <c r="D36" s="57"/>
      <c r="E36" s="58">
        <v>0.5</v>
      </c>
      <c r="F36" s="59">
        <v>0</v>
      </c>
      <c r="G36" s="58">
        <f t="shared" si="0"/>
        <v>0</v>
      </c>
      <c r="H36" s="69"/>
      <c r="I36" s="61"/>
      <c r="J36" s="56" t="s">
        <v>32</v>
      </c>
      <c r="K36" s="62">
        <f t="shared" si="1"/>
        <v>0</v>
      </c>
      <c r="L36" s="62">
        <f t="shared" si="2"/>
        <v>0</v>
      </c>
      <c r="M36" s="62" t="str">
        <f t="shared" si="3"/>
        <v>-</v>
      </c>
      <c r="N36" s="62" t="str">
        <f t="shared" si="4"/>
        <v>-</v>
      </c>
    </row>
    <row r="37" spans="1:14" s="30" customFormat="1" ht="12">
      <c r="A37" s="70"/>
      <c r="B37" s="70"/>
      <c r="C37" s="70"/>
      <c r="D37" s="71"/>
      <c r="E37" s="58">
        <v>0.5</v>
      </c>
      <c r="F37" s="75">
        <v>0</v>
      </c>
      <c r="G37" s="60">
        <f t="shared" si="0"/>
        <v>0</v>
      </c>
      <c r="H37" s="66"/>
      <c r="I37" s="72"/>
      <c r="J37" s="56" t="s">
        <v>32</v>
      </c>
      <c r="K37" s="62">
        <f t="shared" si="1"/>
        <v>0</v>
      </c>
      <c r="L37" s="62">
        <f t="shared" si="2"/>
        <v>0</v>
      </c>
      <c r="M37" s="62" t="str">
        <f t="shared" si="3"/>
        <v>-</v>
      </c>
      <c r="N37" s="62" t="str">
        <f t="shared" si="4"/>
        <v>-</v>
      </c>
    </row>
    <row r="38" spans="1:14" s="30" customFormat="1" ht="12">
      <c r="A38" s="56"/>
      <c r="B38" s="56"/>
      <c r="C38" s="56"/>
      <c r="D38" s="57"/>
      <c r="E38" s="58">
        <v>0.5</v>
      </c>
      <c r="F38" s="59">
        <v>0</v>
      </c>
      <c r="G38" s="58">
        <f t="shared" si="0"/>
        <v>0</v>
      </c>
      <c r="H38" s="61"/>
      <c r="I38" s="61"/>
      <c r="J38" s="56" t="s">
        <v>32</v>
      </c>
      <c r="K38" s="62">
        <f t="shared" si="1"/>
        <v>0</v>
      </c>
      <c r="L38" s="62">
        <f t="shared" si="2"/>
        <v>0</v>
      </c>
      <c r="M38" s="62" t="str">
        <f t="shared" si="3"/>
        <v>-</v>
      </c>
      <c r="N38" s="62" t="str">
        <f t="shared" si="4"/>
        <v>-</v>
      </c>
    </row>
    <row r="39" spans="1:14" s="30" customFormat="1" ht="12">
      <c r="A39" s="73"/>
      <c r="B39" s="73"/>
      <c r="C39" s="73"/>
      <c r="D39" s="74"/>
      <c r="E39" s="58">
        <v>0.5</v>
      </c>
      <c r="F39" s="75">
        <v>0</v>
      </c>
      <c r="G39" s="60">
        <f t="shared" si="0"/>
        <v>0</v>
      </c>
      <c r="H39" s="66"/>
      <c r="I39" s="66"/>
      <c r="J39" s="56" t="s">
        <v>32</v>
      </c>
      <c r="K39" s="62">
        <f t="shared" si="1"/>
        <v>0</v>
      </c>
      <c r="L39" s="62">
        <f t="shared" si="2"/>
        <v>0</v>
      </c>
      <c r="M39" s="62" t="str">
        <f t="shared" si="3"/>
        <v>-</v>
      </c>
      <c r="N39" s="62" t="str">
        <f t="shared" si="4"/>
        <v>-</v>
      </c>
    </row>
    <row r="40" spans="1:14" s="30" customFormat="1" ht="12">
      <c r="A40" s="56"/>
      <c r="B40" s="56"/>
      <c r="C40" s="56"/>
      <c r="D40" s="57"/>
      <c r="E40" s="58">
        <v>0.5</v>
      </c>
      <c r="F40" s="59">
        <v>0</v>
      </c>
      <c r="G40" s="58">
        <f t="shared" si="0"/>
        <v>0</v>
      </c>
      <c r="H40" s="69"/>
      <c r="I40" s="61"/>
      <c r="J40" s="56" t="s">
        <v>32</v>
      </c>
      <c r="K40" s="62">
        <f t="shared" si="1"/>
        <v>0</v>
      </c>
      <c r="L40" s="62">
        <f t="shared" si="2"/>
        <v>0</v>
      </c>
      <c r="M40" s="62" t="str">
        <f t="shared" si="3"/>
        <v>-</v>
      </c>
      <c r="N40" s="62" t="str">
        <f t="shared" si="4"/>
        <v>-</v>
      </c>
    </row>
    <row r="41" spans="1:14" s="30" customFormat="1" ht="12.75" thickBot="1">
      <c r="A41" s="76"/>
      <c r="B41" s="76"/>
      <c r="C41" s="76"/>
      <c r="D41" s="77"/>
      <c r="E41" s="77" t="s">
        <v>6</v>
      </c>
      <c r="F41" s="78">
        <f>SUM(F18:F40)</f>
        <v>0</v>
      </c>
      <c r="G41" s="79">
        <f>SUM(G18:G40)</f>
        <v>0</v>
      </c>
      <c r="H41" s="79"/>
      <c r="I41" s="79"/>
      <c r="J41" s="56"/>
      <c r="K41" s="62">
        <f>SUM(K18:K40)</f>
        <v>0</v>
      </c>
      <c r="L41" s="62">
        <f>SUM(L18:L40)</f>
        <v>0</v>
      </c>
      <c r="M41" s="62">
        <f>SUM(M18:M40)</f>
        <v>0</v>
      </c>
      <c r="N41" s="62">
        <f>SUM(N18:N40)</f>
        <v>0</v>
      </c>
    </row>
    <row r="42" spans="1:14" s="30" customFormat="1" ht="12.75" thickBot="1">
      <c r="A42" s="76"/>
      <c r="B42" s="76"/>
      <c r="C42" s="76"/>
      <c r="D42" s="92" t="s">
        <v>8</v>
      </c>
      <c r="E42" s="93"/>
      <c r="F42" s="80">
        <f>F41+G41</f>
        <v>0</v>
      </c>
      <c r="G42" s="81"/>
      <c r="H42" s="76"/>
      <c r="I42" s="82" t="s">
        <v>50</v>
      </c>
    </row>
    <row r="43" spans="1:14" s="30" customFormat="1" ht="9.9499999999999993" customHeight="1">
      <c r="A43" s="76"/>
      <c r="B43" s="76"/>
      <c r="C43" s="76"/>
      <c r="D43" s="77"/>
      <c r="G43" s="81"/>
      <c r="H43" s="76"/>
      <c r="I43" s="82"/>
    </row>
    <row r="44" spans="1:14" s="30" customFormat="1" ht="12" customHeight="1">
      <c r="A44" s="95" t="s">
        <v>57</v>
      </c>
      <c r="B44" s="95"/>
      <c r="C44" s="95"/>
      <c r="D44" s="95"/>
      <c r="E44" s="95"/>
      <c r="F44" s="95"/>
      <c r="G44" s="95"/>
      <c r="H44" s="96"/>
      <c r="I44" s="82"/>
    </row>
    <row r="45" spans="1:14" s="30" customFormat="1" ht="12" customHeight="1">
      <c r="A45" s="95" t="s">
        <v>22</v>
      </c>
      <c r="B45" s="95"/>
      <c r="C45" s="95"/>
      <c r="D45" s="95"/>
      <c r="E45" s="95"/>
      <c r="F45" s="95"/>
      <c r="G45" s="95"/>
      <c r="H45" s="96"/>
      <c r="I45" s="82"/>
    </row>
    <row r="46" spans="1:14" s="30" customFormat="1" ht="12" customHeight="1">
      <c r="A46" s="95" t="s">
        <v>21</v>
      </c>
      <c r="B46" s="95"/>
      <c r="C46" s="95"/>
      <c r="D46" s="95"/>
      <c r="E46" s="95"/>
      <c r="F46" s="95"/>
      <c r="G46" s="95"/>
      <c r="H46" s="96"/>
      <c r="I46" s="82"/>
    </row>
    <row r="47" spans="1:14" s="30" customFormat="1" ht="12" customHeight="1">
      <c r="A47" s="95" t="s">
        <v>20</v>
      </c>
      <c r="B47" s="95"/>
      <c r="C47" s="95"/>
      <c r="D47" s="95"/>
      <c r="E47" s="95"/>
      <c r="F47" s="95"/>
      <c r="G47" s="95"/>
      <c r="H47" s="96"/>
      <c r="I47" s="83"/>
    </row>
    <row r="48" spans="1:14" s="30" customFormat="1" ht="12" customHeight="1">
      <c r="A48" s="84"/>
      <c r="B48" s="84"/>
      <c r="C48" s="84"/>
      <c r="D48" s="84"/>
      <c r="E48" s="84"/>
      <c r="F48" s="84"/>
      <c r="G48" s="84"/>
      <c r="I48" s="83"/>
    </row>
    <row r="49" spans="1:9" s="7" customFormat="1" ht="15.75" hidden="1" customHeight="1">
      <c r="A49" s="2" t="s">
        <v>26</v>
      </c>
      <c r="B49" s="2"/>
      <c r="C49" s="2"/>
      <c r="D49" s="2"/>
      <c r="E49" s="2"/>
      <c r="F49" s="2"/>
      <c r="G49" s="2"/>
      <c r="I49" s="8"/>
    </row>
    <row r="50" spans="1:9" ht="15" hidden="1" customHeight="1">
      <c r="A50" s="6" t="s">
        <v>29</v>
      </c>
      <c r="B50" s="6"/>
      <c r="C50" s="6"/>
      <c r="D50" s="6"/>
      <c r="E50" s="6"/>
      <c r="F50" s="6"/>
      <c r="G50" s="6"/>
    </row>
    <row r="51" spans="1:9" ht="15" hidden="1" customHeight="1">
      <c r="A51" s="6" t="s">
        <v>27</v>
      </c>
      <c r="B51" s="6"/>
      <c r="C51" s="6"/>
      <c r="D51" s="6"/>
      <c r="E51" s="6"/>
      <c r="F51" s="6"/>
      <c r="G51" s="6"/>
    </row>
    <row r="52" spans="1:9" ht="15" hidden="1" customHeight="1">
      <c r="A52" s="4" t="s">
        <v>28</v>
      </c>
    </row>
    <row r="53" spans="1:9" ht="15" hidden="1" customHeight="1">
      <c r="A53" s="4" t="s">
        <v>30</v>
      </c>
    </row>
    <row r="54" spans="1:9" ht="15" hidden="1" customHeight="1">
      <c r="A54" s="4" t="s">
        <v>24</v>
      </c>
    </row>
    <row r="55" spans="1:9" ht="15" hidden="1" customHeight="1">
      <c r="A55" s="4" t="s">
        <v>25</v>
      </c>
    </row>
    <row r="56" spans="1:9" ht="15" hidden="1" customHeight="1"/>
    <row r="57" spans="1:9" ht="15" hidden="1" customHeight="1"/>
    <row r="58" spans="1:9" hidden="1">
      <c r="A58" s="4" t="s">
        <v>32</v>
      </c>
    </row>
    <row r="59" spans="1:9" hidden="1">
      <c r="A59" s="4" t="s">
        <v>33</v>
      </c>
    </row>
  </sheetData>
  <protectedRanges>
    <protectedRange sqref="G4:G7 B6:B7" name="Range1"/>
  </protectedRanges>
  <customSheetViews>
    <customSheetView guid="{DC192C64-1282-4A23-AE68-94E85FE48DFE}" showPageBreaks="1" topLeftCell="A4">
      <selection activeCell="D12" sqref="D12:D41"/>
      <pageMargins left="0.7" right="0.7" top="0.75" bottom="0.75" header="0.3" footer="0.3"/>
      <pageSetup orientation="landscape" r:id="rId1"/>
    </customSheetView>
    <customSheetView guid="{F2B52105-EFC9-422A-98D4-2A0C5AD0CC1F}" showGridLines="0" fitToPage="1">
      <selection activeCell="B9" sqref="B9:G9"/>
      <pageMargins left="0.25" right="0.25" top="0.25" bottom="0.25" header="0" footer="0"/>
      <printOptions horizontalCentered="1" verticalCentered="1"/>
      <pageSetup scale="77" orientation="portrait" r:id="rId2"/>
    </customSheetView>
  </customSheetViews>
  <mergeCells count="19">
    <mergeCell ref="A3:G3"/>
    <mergeCell ref="G7:H7"/>
    <mergeCell ref="G6:H6"/>
    <mergeCell ref="G4:H4"/>
    <mergeCell ref="G5:H5"/>
    <mergeCell ref="A46:H46"/>
    <mergeCell ref="A47:H47"/>
    <mergeCell ref="D6:F6"/>
    <mergeCell ref="D7:F7"/>
    <mergeCell ref="B6:C6"/>
    <mergeCell ref="B7:C7"/>
    <mergeCell ref="A9:A10"/>
    <mergeCell ref="D8:F8"/>
    <mergeCell ref="G8:H8"/>
    <mergeCell ref="J15:N16"/>
    <mergeCell ref="D42:E42"/>
    <mergeCell ref="B9:G9"/>
    <mergeCell ref="A44:H44"/>
    <mergeCell ref="A45:H45"/>
  </mergeCells>
  <dataValidations count="2">
    <dataValidation type="list" allowBlank="1" showInputMessage="1" showErrorMessage="1" prompt="Select from the list" sqref="H18:H40" xr:uid="{00000000-0002-0000-0000-000000000000}">
      <formula1>$A$50:$A$55</formula1>
    </dataValidation>
    <dataValidation type="list" showInputMessage="1" showErrorMessage="1" sqref="J18:J40" xr:uid="{00000000-0002-0000-0000-000001000000}">
      <formula1>$A$58:$A$59</formula1>
    </dataValidation>
  </dataValidations>
  <printOptions horizontalCentered="1" verticalCentered="1"/>
  <pageMargins left="0.25" right="0.25" top="0.25" bottom="0.25" header="0.3" footer="0.3"/>
  <pageSetup scale="74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Single Day travel</vt:lpstr>
      <vt:lpstr>'Single Day travel'!Print_Area</vt:lpstr>
    </vt:vector>
  </TitlesOfParts>
  <Company>University of Northern Colorado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Gallegos, Admin</dc:creator>
  <cp:lastModifiedBy>Sparks, Cheryl</cp:lastModifiedBy>
  <cp:lastPrinted>2010-01-22T17:42:50Z</cp:lastPrinted>
  <dcterms:created xsi:type="dcterms:W3CDTF">2009-09-02T15:03:47Z</dcterms:created>
  <dcterms:modified xsi:type="dcterms:W3CDTF">2021-03-30T20:15:35Z</dcterms:modified>
</cp:coreProperties>
</file>