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thy.martin\Desktop\New Web PDFS\"/>
    </mc:Choice>
  </mc:AlternateContent>
  <bookViews>
    <workbookView xWindow="600" yWindow="120" windowWidth="14115" windowHeight="8670"/>
  </bookViews>
  <sheets>
    <sheet name="Form" sheetId="1" r:id="rId1"/>
    <sheet name="Data" sheetId="2" state="hidden" r:id="rId2"/>
  </sheets>
  <calcPr calcId="152511"/>
</workbook>
</file>

<file path=xl/calcChain.xml><?xml version="1.0" encoding="utf-8"?>
<calcChain xmlns="http://schemas.openxmlformats.org/spreadsheetml/2006/main">
  <c r="C62" i="1" l="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61" i="1"/>
  <c r="G43" i="1"/>
  <c r="A43" i="1"/>
  <c r="E2" i="2"/>
  <c r="D43" i="1" l="1"/>
  <c r="C54" i="1"/>
  <c r="G54" i="1" s="1"/>
</calcChain>
</file>

<file path=xl/sharedStrings.xml><?xml version="1.0" encoding="utf-8"?>
<sst xmlns="http://schemas.openxmlformats.org/spreadsheetml/2006/main" count="88" uniqueCount="83">
  <si>
    <t>MV</t>
  </si>
  <si>
    <t>ALV</t>
  </si>
  <si>
    <t>Commute</t>
  </si>
  <si>
    <t>Courtesy Car Declaration Tax Form</t>
  </si>
  <si>
    <t>Today's Date:</t>
  </si>
  <si>
    <t>Bear Number:</t>
  </si>
  <si>
    <t>Start Date:</t>
  </si>
  <si>
    <t>End Date:</t>
  </si>
  <si>
    <t>Month Reporting (mm/dd/yy)</t>
  </si>
  <si>
    <t>Employee Name (Please Print):</t>
  </si>
  <si>
    <t>Job Title:</t>
  </si>
  <si>
    <t>Work Phone:</t>
  </si>
  <si>
    <t>Mileage for the Month: (Odometer Reading)</t>
  </si>
  <si>
    <t>Beginning Odometer Mileage:</t>
  </si>
  <si>
    <t>Ending Odometer Mileage:</t>
  </si>
  <si>
    <t>Market Value (As Stated by Dealer):</t>
  </si>
  <si>
    <t>Provided By: (Dealership)</t>
  </si>
  <si>
    <t>Vehicle Description: (Make, Model and Year)</t>
  </si>
  <si>
    <t>Date:</t>
  </si>
  <si>
    <t>Annual Lease Value (IRS) x Personal Use % divided by 12 months= Reportable Amount for W-2</t>
  </si>
  <si>
    <t>Annual Lease Value: (IRS Table)</t>
  </si>
  <si>
    <t xml:space="preserve">Personal Use %: </t>
  </si>
  <si>
    <t>12 Months:</t>
  </si>
  <si>
    <t>Reportable Amount for W-2</t>
  </si>
  <si>
    <t>Day</t>
  </si>
  <si>
    <t>Other Personal</t>
  </si>
  <si>
    <t>Total Business Miles:</t>
  </si>
  <si>
    <t>Total Commute/Personal Miles:</t>
  </si>
  <si>
    <t>Affidavit</t>
  </si>
  <si>
    <t>Total Miles Based On Odometer Reading:</t>
  </si>
  <si>
    <t>Electronic Signature:  (Typed Name)</t>
  </si>
  <si>
    <r>
      <rPr>
        <b/>
        <u/>
        <sz val="12"/>
        <rFont val="Calibri"/>
        <family val="2"/>
        <scheme val="minor"/>
      </rPr>
      <t>Commute:</t>
    </r>
    <r>
      <rPr>
        <sz val="12"/>
        <rFont val="Calibri"/>
        <family val="2"/>
        <scheme val="minor"/>
      </rPr>
      <t xml:space="preserve"> Miles commuted from Home to UNC and back Home again (These are personal miles).                                                                                     </t>
    </r>
    <r>
      <rPr>
        <b/>
        <u/>
        <sz val="12"/>
        <rFont val="Calibri"/>
        <family val="2"/>
        <scheme val="minor"/>
      </rPr>
      <t>Other Personal Miles:</t>
    </r>
    <r>
      <rPr>
        <sz val="12"/>
        <rFont val="Calibri"/>
        <family val="2"/>
        <scheme val="minor"/>
      </rPr>
      <t xml:space="preserve"> Miles driven that are strictly personal use (other than normal commute).                                                             </t>
    </r>
    <r>
      <rPr>
        <b/>
        <u/>
        <sz val="12"/>
        <rFont val="Calibri"/>
        <family val="2"/>
        <scheme val="minor"/>
      </rPr>
      <t>Business:</t>
    </r>
    <r>
      <rPr>
        <sz val="12"/>
        <rFont val="Calibri"/>
        <family val="2"/>
        <scheme val="minor"/>
      </rPr>
      <t xml:space="preserve"> Business miles used to conduct University business. </t>
    </r>
  </si>
  <si>
    <t xml:space="preserve">I certify that the above records are correct to the best of my knowledge.  I further certify and understand that reporting incorrect information may result in penalties and interest being assessed against me by the Internal Revenue Service.  I understand that the personal use calculation will be reflected on my W-2 as income. </t>
  </si>
  <si>
    <t>FOR ACCOUNTING AND PAYROLL USE ONLY</t>
  </si>
  <si>
    <t>**FAILURE TO TURN IN FORM ON A MONTHLY BASIS WILL CAUSE THE TOTAL MONTHLY ANNUAL LEASE VALUE TO BE CONSIDERED PERSONAL USE AND REPORTED AS INCOME ON YOUR W-2**</t>
  </si>
  <si>
    <t>IRS Publication 15-B- Annual Lease Value Rates</t>
  </si>
  <si>
    <t>Fair Market Value</t>
  </si>
  <si>
    <t>Annual Lease Value</t>
  </si>
  <si>
    <t>$0 to 999</t>
  </si>
  <si>
    <t>1,000 to 1,999</t>
  </si>
  <si>
    <t>2,000 to 2,999</t>
  </si>
  <si>
    <t>3,000 to 3,999</t>
  </si>
  <si>
    <t>4,000 to 4,999</t>
  </si>
  <si>
    <t>5,000 to 5,999</t>
  </si>
  <si>
    <t>6,000 to 6,999</t>
  </si>
  <si>
    <t>7,000 to 7,999</t>
  </si>
  <si>
    <t>8,000 to 8,999</t>
  </si>
  <si>
    <t>9,000 to 9,999</t>
  </si>
  <si>
    <t>10,000 to 10,999</t>
  </si>
  <si>
    <t>11,000 to 11,999</t>
  </si>
  <si>
    <t>12,000 to 12,999</t>
  </si>
  <si>
    <t>13,000 to 13,999</t>
  </si>
  <si>
    <t>14,000 to 14,999</t>
  </si>
  <si>
    <t>15,000 to 15,999</t>
  </si>
  <si>
    <t>16,000 to 16,999</t>
  </si>
  <si>
    <t>17,000 to 17,999</t>
  </si>
  <si>
    <t>18,000 to 18,999</t>
  </si>
  <si>
    <t>19,000 to 19,999</t>
  </si>
  <si>
    <t>20,000 to 20,999</t>
  </si>
  <si>
    <t>21,000 to 21,999</t>
  </si>
  <si>
    <t>22,000 to 22,999</t>
  </si>
  <si>
    <t>23,000 to 23,999</t>
  </si>
  <si>
    <t>24,000 to 24,999</t>
  </si>
  <si>
    <t>25,000 to 25,999</t>
  </si>
  <si>
    <t>26,000 to 27,999</t>
  </si>
  <si>
    <t>28,000 to 29,999</t>
  </si>
  <si>
    <t>30,000 to 31,999</t>
  </si>
  <si>
    <t>32,000 to 33,999</t>
  </si>
  <si>
    <t>34,000 to 35,999</t>
  </si>
  <si>
    <t>36,000 to 37,999</t>
  </si>
  <si>
    <t>38,000 to 39,999</t>
  </si>
  <si>
    <t>40,000 to 41,999</t>
  </si>
  <si>
    <t>42,000 to 43,999</t>
  </si>
  <si>
    <t>44,000 to 45,999</t>
  </si>
  <si>
    <t>46,000 to 47,999</t>
  </si>
  <si>
    <t>48,000 to 49,999</t>
  </si>
  <si>
    <t>50,000 to 51,999</t>
  </si>
  <si>
    <t>52,000 to 53,999</t>
  </si>
  <si>
    <t>54,000 to 55,999</t>
  </si>
  <si>
    <t>56,000 to 57,999</t>
  </si>
  <si>
    <t>58,000 to 59,999</t>
  </si>
  <si>
    <t>Full Monthly Lease Value (If 100% Personal Use)</t>
  </si>
  <si>
    <r>
      <rPr>
        <b/>
        <u/>
        <sz val="10.5"/>
        <rFont val="Calibri"/>
        <family val="2"/>
        <scheme val="minor"/>
      </rPr>
      <t>INSTRUCTIONS</t>
    </r>
    <r>
      <rPr>
        <b/>
        <sz val="10.5"/>
        <rFont val="Calibri"/>
        <family val="2"/>
        <scheme val="minor"/>
      </rPr>
      <t xml:space="preserve">:  Use this form to report personal use of courtesy vehicles.  The information on this form will be used to calculate the benefit of personal use of the employee's courtesy car and will be reported on the employee's W-2.  Please fill in all the information highlighted in gray.  Forms must be submitted via email to Jeff Martin in the General Accounting Office  by the 7th of the month.  If the 7th falls on a weekend, please submit the form the next business day.  The form can be submitted via email at  jeffrey.martin@unco.edu, or via fax to 970-351-1142.  For questions regarding the form, please contact Jeff Martin in Accounting at 970-351-1830.                 </t>
    </r>
    <r>
      <rPr>
        <b/>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</si>
</sst>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43" formatCode="_(* #,##0.00_);_(* \(#,##0.00\);_(* &quot;-&quot;??_);_(@_)"/>
    <numFmt numFmtId="164" formatCode="\(###\)\ ###\-####"/>
  </numFmts>
  <fonts count="19" x14ac:knownFonts="1">
    <font>
      <sz val="10"/>
      <name val="Arial"/>
      <family val="2"/>
    </font>
    <font>
      <sz val="11"/>
      <color theme="1"/>
      <name val="Calibri"/>
      <family val="2"/>
      <scheme val="minor"/>
    </font>
    <font>
      <sz val="10"/>
      <color indexed="8"/>
      <name val="Arial"/>
      <family val="2"/>
    </font>
    <font>
      <sz val="10"/>
      <name val="Arial"/>
      <family val="2"/>
    </font>
    <font>
      <b/>
      <sz val="10"/>
      <name val="Arial"/>
      <family val="2"/>
    </font>
    <font>
      <sz val="10"/>
      <name val="Calibri"/>
      <family val="2"/>
      <scheme val="minor"/>
    </font>
    <font>
      <b/>
      <sz val="24"/>
      <name val="Calibri"/>
      <family val="2"/>
      <scheme val="minor"/>
    </font>
    <font>
      <sz val="12"/>
      <name val="Calibri"/>
      <family val="2"/>
      <scheme val="minor"/>
    </font>
    <font>
      <sz val="10"/>
      <color theme="1"/>
      <name val="Calibri"/>
      <family val="2"/>
      <scheme val="minor"/>
    </font>
    <font>
      <b/>
      <sz val="10"/>
      <name val="Calibri"/>
      <family val="2"/>
      <scheme val="minor"/>
    </font>
    <font>
      <b/>
      <sz val="12"/>
      <name val="Calibri"/>
      <family val="2"/>
      <scheme val="minor"/>
    </font>
    <font>
      <b/>
      <sz val="13"/>
      <name val="Calibri"/>
      <family val="2"/>
      <scheme val="minor"/>
    </font>
    <font>
      <b/>
      <sz val="16"/>
      <name val="Calibri"/>
      <family val="2"/>
      <scheme val="minor"/>
    </font>
    <font>
      <b/>
      <u/>
      <sz val="12"/>
      <name val="Calibri"/>
      <family val="2"/>
      <scheme val="minor"/>
    </font>
    <font>
      <b/>
      <sz val="12"/>
      <color indexed="8"/>
      <name val="Calibri"/>
      <family val="2"/>
      <scheme val="minor"/>
    </font>
    <font>
      <sz val="9"/>
      <color rgb="FF000000"/>
      <name val="Arial"/>
      <family val="2"/>
    </font>
    <font>
      <b/>
      <sz val="11"/>
      <name val="Calibri"/>
      <family val="2"/>
      <scheme val="minor"/>
    </font>
    <font>
      <b/>
      <u/>
      <sz val="10.5"/>
      <name val="Calibri"/>
      <family val="2"/>
      <scheme val="minor"/>
    </font>
    <font>
      <b/>
      <sz val="10.5"/>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43" fontId="3" fillId="0" borderId="0" applyFont="0" applyFill="0" applyBorder="0" applyAlignment="0" applyProtection="0"/>
    <xf numFmtId="9" fontId="3" fillId="0" borderId="0" applyFont="0" applyFill="0" applyBorder="0" applyAlignment="0" applyProtection="0"/>
    <xf numFmtId="0" fontId="1" fillId="0" borderId="0"/>
    <xf numFmtId="44" fontId="1" fillId="0" borderId="0" applyFont="0" applyFill="0" applyBorder="0" applyAlignment="0" applyProtection="0"/>
  </cellStyleXfs>
  <cellXfs count="169">
    <xf numFmtId="0" fontId="0" fillId="0" borderId="0" xfId="0">
      <alignment vertical="center"/>
    </xf>
    <xf numFmtId="0" fontId="2" fillId="0" borderId="0" xfId="0" applyNumberFormat="1" applyFont="1" applyFill="1" applyAlignment="1"/>
    <xf numFmtId="0" fontId="2" fillId="0" borderId="0" xfId="0" applyNumberFormat="1" applyFont="1" applyFill="1" applyAlignment="1">
      <alignment horizontal="center"/>
    </xf>
    <xf numFmtId="0" fontId="0" fillId="0" borderId="0" xfId="0" applyFill="1">
      <alignment vertical="center"/>
    </xf>
    <xf numFmtId="0" fontId="0" fillId="0" borderId="0" xfId="0" applyBorder="1" applyAlignment="1"/>
    <xf numFmtId="0" fontId="14" fillId="0" borderId="16" xfId="0" applyNumberFormat="1" applyFont="1" applyFill="1" applyBorder="1" applyAlignment="1">
      <alignment horizontal="center" wrapText="1"/>
    </xf>
    <xf numFmtId="0" fontId="14" fillId="0" borderId="17" xfId="0" applyNumberFormat="1" applyFont="1" applyFill="1" applyBorder="1" applyAlignment="1">
      <alignment horizontal="center" wrapText="1"/>
    </xf>
    <xf numFmtId="4" fontId="0" fillId="4" borderId="22" xfId="0" applyNumberFormat="1" applyFont="1" applyFill="1" applyBorder="1" applyAlignment="1" applyProtection="1">
      <alignment horizontal="center" vertical="center" wrapText="1"/>
      <protection locked="0"/>
    </xf>
    <xf numFmtId="4" fontId="0" fillId="4" borderId="22" xfId="0" applyNumberFormat="1" applyFont="1" applyFill="1" applyBorder="1" applyAlignment="1" applyProtection="1">
      <alignment horizontal="center" vertical="center"/>
      <protection locked="0"/>
    </xf>
    <xf numFmtId="4" fontId="0" fillId="4" borderId="25" xfId="0" applyNumberFormat="1" applyFont="1" applyFill="1" applyBorder="1" applyAlignment="1" applyProtection="1">
      <alignment horizontal="center" vertical="center" wrapText="1"/>
      <protection locked="0"/>
    </xf>
    <xf numFmtId="4" fontId="0" fillId="4" borderId="25" xfId="0" applyNumberFormat="1" applyFont="1" applyFill="1" applyBorder="1" applyAlignment="1" applyProtection="1">
      <alignment horizontal="center" vertical="center"/>
      <protection locked="0"/>
    </xf>
    <xf numFmtId="4" fontId="0" fillId="4" borderId="22" xfId="0" applyNumberFormat="1" applyFont="1" applyFill="1" applyBorder="1" applyAlignment="1" applyProtection="1">
      <alignment vertical="center"/>
      <protection locked="0"/>
    </xf>
    <xf numFmtId="4" fontId="0" fillId="4" borderId="23" xfId="0" applyNumberFormat="1" applyFill="1" applyBorder="1" applyAlignment="1" applyProtection="1">
      <alignment vertical="center"/>
      <protection locked="0"/>
    </xf>
    <xf numFmtId="0" fontId="15" fillId="0" borderId="22" xfId="0" applyFont="1" applyBorder="1" applyAlignment="1">
      <alignment horizontal="left" vertical="center" wrapText="1"/>
    </xf>
    <xf numFmtId="6" fontId="15" fillId="0" borderId="22" xfId="0" applyNumberFormat="1" applyFont="1" applyBorder="1" applyAlignment="1">
      <alignment horizontal="right" vertical="center" wrapText="1"/>
    </xf>
    <xf numFmtId="5" fontId="0" fillId="0" borderId="22" xfId="1" applyNumberFormat="1" applyFont="1" applyBorder="1" applyAlignment="1">
      <alignment vertical="center"/>
    </xf>
    <xf numFmtId="0" fontId="15" fillId="0" borderId="22" xfId="0" applyFont="1" applyBorder="1" applyAlignment="1">
      <alignment horizontal="right" vertical="center" wrapText="1"/>
    </xf>
    <xf numFmtId="3" fontId="15" fillId="0" borderId="22" xfId="0" applyNumberFormat="1" applyFont="1" applyBorder="1" applyAlignment="1">
      <alignment horizontal="right" vertical="center" wrapText="1"/>
    </xf>
    <xf numFmtId="0" fontId="4" fillId="0" borderId="22" xfId="0" applyFont="1" applyBorder="1" applyAlignment="1">
      <alignment horizontal="center" vertical="center" wrapText="1"/>
    </xf>
    <xf numFmtId="0" fontId="4" fillId="0" borderId="0" xfId="0" applyFont="1">
      <alignment vertical="center"/>
    </xf>
    <xf numFmtId="0" fontId="9" fillId="0" borderId="5" xfId="3" applyFont="1" applyBorder="1" applyAlignment="1" applyProtection="1"/>
    <xf numFmtId="0" fontId="9" fillId="0" borderId="0" xfId="3" applyFont="1" applyBorder="1" applyAlignment="1" applyProtection="1"/>
    <xf numFmtId="0" fontId="9" fillId="0" borderId="6" xfId="3" applyFont="1" applyBorder="1" applyAlignment="1" applyProtection="1"/>
    <xf numFmtId="0" fontId="9" fillId="0" borderId="7" xfId="3" applyFont="1" applyBorder="1" applyAlignment="1" applyProtection="1">
      <alignment horizontal="left"/>
    </xf>
    <xf numFmtId="0" fontId="9" fillId="0" borderId="9" xfId="3" applyFont="1" applyBorder="1" applyAlignment="1" applyProtection="1">
      <alignment horizontal="left"/>
    </xf>
    <xf numFmtId="0" fontId="5" fillId="4" borderId="2" xfId="3" applyFont="1" applyFill="1" applyBorder="1" applyAlignment="1" applyProtection="1">
      <protection locked="0"/>
    </xf>
    <xf numFmtId="0" fontId="5" fillId="4" borderId="3" xfId="3" applyFont="1" applyFill="1" applyBorder="1" applyAlignment="1" applyProtection="1">
      <protection locked="0"/>
    </xf>
    <xf numFmtId="0" fontId="5" fillId="4" borderId="4" xfId="3" applyFont="1" applyFill="1" applyBorder="1" applyAlignment="1" applyProtection="1">
      <protection locked="0"/>
    </xf>
    <xf numFmtId="0" fontId="5" fillId="4" borderId="7" xfId="3" applyFont="1" applyFill="1" applyBorder="1" applyAlignment="1" applyProtection="1">
      <protection locked="0"/>
    </xf>
    <xf numFmtId="0" fontId="5" fillId="4" borderId="8" xfId="3" applyFont="1" applyFill="1" applyBorder="1" applyAlignment="1" applyProtection="1">
      <protection locked="0"/>
    </xf>
    <xf numFmtId="0" fontId="5" fillId="4" borderId="9" xfId="3" applyFont="1" applyFill="1" applyBorder="1" applyAlignment="1" applyProtection="1">
      <protection locked="0"/>
    </xf>
    <xf numFmtId="0" fontId="9" fillId="0" borderId="18" xfId="3" applyFont="1" applyBorder="1" applyAlignment="1" applyProtection="1">
      <alignment horizontal="left"/>
    </xf>
    <xf numFmtId="0" fontId="9" fillId="0" borderId="19" xfId="3" applyFont="1" applyBorder="1" applyAlignment="1" applyProtection="1">
      <alignment horizontal="left"/>
    </xf>
    <xf numFmtId="0" fontId="9" fillId="0" borderId="2" xfId="3" applyFont="1" applyBorder="1" applyAlignment="1" applyProtection="1"/>
    <xf numFmtId="0" fontId="9" fillId="0" borderId="4" xfId="3" applyFont="1" applyBorder="1" applyAlignment="1" applyProtection="1"/>
    <xf numFmtId="0" fontId="9" fillId="0" borderId="10" xfId="3" applyFont="1" applyBorder="1" applyAlignment="1" applyProtection="1"/>
    <xf numFmtId="0" fontId="9" fillId="0" borderId="11" xfId="3" applyFont="1" applyBorder="1" applyAlignment="1" applyProtection="1"/>
    <xf numFmtId="0" fontId="9" fillId="0" borderId="12" xfId="3" applyFont="1" applyBorder="1" applyAlignment="1" applyProtection="1"/>
    <xf numFmtId="0" fontId="9" fillId="0" borderId="20" xfId="3" applyFont="1" applyBorder="1" applyAlignment="1" applyProtection="1">
      <alignment horizontal="left"/>
    </xf>
    <xf numFmtId="0" fontId="5" fillId="4" borderId="2" xfId="3" applyFont="1" applyFill="1" applyBorder="1" applyAlignment="1" applyProtection="1">
      <alignment horizontal="center"/>
      <protection locked="0"/>
    </xf>
    <xf numFmtId="0" fontId="5" fillId="4" borderId="4" xfId="3" applyFont="1" applyFill="1" applyBorder="1" applyAlignment="1" applyProtection="1">
      <alignment horizontal="center"/>
      <protection locked="0"/>
    </xf>
    <xf numFmtId="0" fontId="5" fillId="4" borderId="7" xfId="3" applyFont="1" applyFill="1" applyBorder="1" applyAlignment="1" applyProtection="1">
      <alignment horizontal="center"/>
      <protection locked="0"/>
    </xf>
    <xf numFmtId="0" fontId="5" fillId="4" borderId="9" xfId="3" applyFont="1" applyFill="1" applyBorder="1" applyAlignment="1" applyProtection="1">
      <alignment horizontal="center"/>
      <protection locked="0"/>
    </xf>
    <xf numFmtId="0" fontId="5" fillId="4" borderId="13" xfId="3" applyFont="1" applyFill="1" applyBorder="1" applyAlignment="1" applyProtection="1">
      <alignment horizontal="left"/>
      <protection locked="0"/>
    </xf>
    <xf numFmtId="0" fontId="5" fillId="4" borderId="1" xfId="3" applyFont="1" applyFill="1" applyBorder="1" applyAlignment="1" applyProtection="1">
      <alignment horizontal="left"/>
      <protection locked="0"/>
    </xf>
    <xf numFmtId="0" fontId="5" fillId="4" borderId="14" xfId="3" applyFont="1" applyFill="1" applyBorder="1" applyAlignment="1" applyProtection="1">
      <alignment horizontal="left"/>
      <protection locked="0"/>
    </xf>
    <xf numFmtId="0" fontId="5" fillId="4" borderId="7" xfId="3" applyFont="1" applyFill="1" applyBorder="1" applyAlignment="1" applyProtection="1">
      <alignment horizontal="left"/>
      <protection locked="0"/>
    </xf>
    <xf numFmtId="0" fontId="5" fillId="4" borderId="8" xfId="3" applyFont="1" applyFill="1" applyBorder="1" applyAlignment="1" applyProtection="1">
      <alignment horizontal="left"/>
      <protection locked="0"/>
    </xf>
    <xf numFmtId="0" fontId="5" fillId="4" borderId="9" xfId="3" applyFont="1" applyFill="1" applyBorder="1" applyAlignment="1" applyProtection="1">
      <alignment horizontal="left"/>
      <protection locked="0"/>
    </xf>
    <xf numFmtId="0" fontId="14" fillId="0" borderId="21" xfId="0" applyNumberFormat="1" applyFont="1" applyFill="1" applyBorder="1" applyAlignment="1">
      <alignment horizontal="center"/>
    </xf>
    <xf numFmtId="0" fontId="14" fillId="0" borderId="22" xfId="0" applyNumberFormat="1" applyFont="1" applyFill="1" applyBorder="1" applyAlignment="1">
      <alignment horizontal="center"/>
    </xf>
    <xf numFmtId="0" fontId="10" fillId="0" borderId="15" xfId="0" applyFont="1" applyFill="1" applyBorder="1" applyAlignment="1">
      <alignment horizontal="center"/>
    </xf>
    <xf numFmtId="0" fontId="10" fillId="0" borderId="16" xfId="0" applyFont="1" applyFill="1" applyBorder="1" applyAlignment="1">
      <alignment horizontal="center"/>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16" fillId="0" borderId="2"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9" xfId="0" applyFont="1" applyFill="1" applyBorder="1" applyAlignment="1">
      <alignment horizontal="center" vertical="top" wrapText="1"/>
    </xf>
    <xf numFmtId="14" fontId="5" fillId="4" borderId="2" xfId="3" applyNumberFormat="1" applyFont="1" applyFill="1" applyBorder="1" applyAlignment="1" applyProtection="1">
      <alignment horizontal="center"/>
      <protection locked="0"/>
    </xf>
    <xf numFmtId="14" fontId="5" fillId="4" borderId="4" xfId="3" applyNumberFormat="1" applyFont="1" applyFill="1" applyBorder="1" applyAlignment="1" applyProtection="1">
      <alignment horizontal="center"/>
      <protection locked="0"/>
    </xf>
    <xf numFmtId="14" fontId="5" fillId="4" borderId="7" xfId="3" applyNumberFormat="1" applyFont="1" applyFill="1" applyBorder="1" applyAlignment="1" applyProtection="1">
      <alignment horizontal="center"/>
      <protection locked="0"/>
    </xf>
    <xf numFmtId="14" fontId="5" fillId="4" borderId="9" xfId="3" applyNumberFormat="1" applyFont="1" applyFill="1" applyBorder="1" applyAlignment="1" applyProtection="1">
      <alignment horizontal="center"/>
      <protection locked="0"/>
    </xf>
    <xf numFmtId="164" fontId="5" fillId="4" borderId="2" xfId="3" applyNumberFormat="1" applyFont="1" applyFill="1" applyBorder="1" applyAlignment="1" applyProtection="1">
      <alignment horizontal="center"/>
      <protection locked="0"/>
    </xf>
    <xf numFmtId="164" fontId="5" fillId="4" borderId="4" xfId="3" applyNumberFormat="1" applyFont="1" applyFill="1" applyBorder="1" applyAlignment="1" applyProtection="1">
      <alignment horizontal="center"/>
      <protection locked="0"/>
    </xf>
    <xf numFmtId="164" fontId="5" fillId="4" borderId="7" xfId="3" applyNumberFormat="1" applyFont="1" applyFill="1" applyBorder="1" applyAlignment="1" applyProtection="1">
      <alignment horizontal="center"/>
      <protection locked="0"/>
    </xf>
    <xf numFmtId="164" fontId="5" fillId="4" borderId="9" xfId="3" applyNumberFormat="1" applyFont="1" applyFill="1" applyBorder="1" applyAlignment="1" applyProtection="1">
      <alignment horizontal="center"/>
      <protection locked="0"/>
    </xf>
    <xf numFmtId="43" fontId="5" fillId="4" borderId="2" xfId="1" applyFont="1" applyFill="1" applyBorder="1" applyAlignment="1" applyProtection="1">
      <alignment horizontal="center"/>
      <protection locked="0"/>
    </xf>
    <xf numFmtId="43" fontId="5" fillId="4" borderId="4" xfId="1" applyFont="1" applyFill="1" applyBorder="1" applyAlignment="1" applyProtection="1">
      <alignment horizontal="center"/>
      <protection locked="0"/>
    </xf>
    <xf numFmtId="43" fontId="5" fillId="4" borderId="7" xfId="1" applyFont="1" applyFill="1" applyBorder="1" applyAlignment="1" applyProtection="1">
      <alignment horizontal="center"/>
      <protection locked="0"/>
    </xf>
    <xf numFmtId="43" fontId="5" fillId="4" borderId="9" xfId="1" applyFont="1" applyFill="1" applyBorder="1" applyAlignment="1" applyProtection="1">
      <alignment horizontal="center"/>
      <protection locked="0"/>
    </xf>
    <xf numFmtId="0" fontId="9" fillId="0" borderId="2" xfId="3" applyFont="1" applyBorder="1" applyAlignment="1" applyProtection="1">
      <alignment horizontal="left"/>
    </xf>
    <xf numFmtId="0" fontId="9" fillId="0" borderId="3" xfId="3" applyFont="1" applyBorder="1" applyAlignment="1" applyProtection="1">
      <alignment horizontal="left"/>
    </xf>
    <xf numFmtId="0" fontId="9" fillId="0" borderId="4" xfId="3" applyFont="1" applyBorder="1" applyAlignment="1" applyProtection="1">
      <alignment horizontal="left"/>
    </xf>
    <xf numFmtId="0" fontId="11"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9" fillId="0" borderId="3" xfId="3" applyFont="1" applyBorder="1" applyAlignment="1" applyProtection="1"/>
    <xf numFmtId="0" fontId="5" fillId="4" borderId="2" xfId="3" applyFont="1" applyFill="1" applyBorder="1" applyAlignment="1" applyProtection="1">
      <alignment horizontal="left"/>
      <protection locked="0"/>
    </xf>
    <xf numFmtId="0" fontId="5" fillId="4" borderId="3" xfId="3" applyFont="1" applyFill="1" applyBorder="1" applyAlignment="1" applyProtection="1">
      <alignment horizontal="left"/>
      <protection locked="0"/>
    </xf>
    <xf numFmtId="0" fontId="5" fillId="4" borderId="4" xfId="3" applyFont="1" applyFill="1" applyBorder="1" applyAlignment="1" applyProtection="1">
      <alignment horizontal="left"/>
      <protection locked="0"/>
    </xf>
    <xf numFmtId="0" fontId="5" fillId="0" borderId="2"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3" fontId="8" fillId="4" borderId="3" xfId="3" applyNumberFormat="1" applyFont="1" applyFill="1" applyBorder="1" applyAlignment="1" applyProtection="1">
      <alignment horizontal="left" vertical="center"/>
      <protection locked="0"/>
    </xf>
    <xf numFmtId="3" fontId="8" fillId="4" borderId="8" xfId="3" applyNumberFormat="1" applyFont="1" applyFill="1" applyBorder="1" applyAlignment="1" applyProtection="1">
      <alignment horizontal="left" vertical="center"/>
      <protection locked="0"/>
    </xf>
    <xf numFmtId="0" fontId="8" fillId="0" borderId="3" xfId="3" applyFont="1" applyBorder="1" applyAlignment="1">
      <alignment horizontal="left" vertical="center" wrapText="1"/>
    </xf>
    <xf numFmtId="0" fontId="8" fillId="0" borderId="8" xfId="3" applyFont="1" applyBorder="1" applyAlignment="1">
      <alignment horizontal="left" vertical="center" wrapText="1"/>
    </xf>
    <xf numFmtId="3" fontId="8" fillId="4" borderId="4" xfId="3" applyNumberFormat="1" applyFont="1" applyFill="1" applyBorder="1" applyAlignment="1" applyProtection="1">
      <alignment horizontal="left" vertical="center"/>
      <protection locked="0"/>
    </xf>
    <xf numFmtId="3" fontId="8" fillId="4" borderId="9" xfId="3" applyNumberFormat="1" applyFont="1" applyFill="1" applyBorder="1" applyAlignment="1" applyProtection="1">
      <alignment horizontal="left" vertical="center"/>
      <protection locked="0"/>
    </xf>
    <xf numFmtId="0" fontId="5" fillId="0" borderId="5" xfId="3" applyFont="1" applyBorder="1" applyAlignment="1" applyProtection="1">
      <alignment horizontal="right" vertical="center"/>
    </xf>
    <xf numFmtId="0" fontId="8" fillId="0" borderId="7" xfId="3" applyFont="1" applyBorder="1" applyAlignment="1" applyProtection="1">
      <alignment horizontal="right" vertical="center"/>
    </xf>
    <xf numFmtId="14" fontId="8" fillId="4" borderId="0" xfId="3" applyNumberFormat="1" applyFont="1" applyFill="1" applyBorder="1" applyAlignment="1" applyProtection="1">
      <alignment horizontal="left" vertical="center"/>
      <protection locked="0"/>
    </xf>
    <xf numFmtId="14" fontId="8" fillId="4" borderId="8" xfId="3" applyNumberFormat="1" applyFont="1" applyFill="1" applyBorder="1" applyAlignment="1" applyProtection="1">
      <alignment horizontal="left" vertical="center"/>
      <protection locked="0"/>
    </xf>
    <xf numFmtId="0" fontId="8" fillId="0" borderId="0" xfId="3" applyFont="1" applyBorder="1" applyAlignment="1">
      <alignment horizontal="right" vertical="center"/>
    </xf>
    <xf numFmtId="0" fontId="8" fillId="0" borderId="8" xfId="3" applyFont="1" applyBorder="1" applyAlignment="1">
      <alignment horizontal="right" vertical="center"/>
    </xf>
    <xf numFmtId="14" fontId="8" fillId="4" borderId="6" xfId="3" applyNumberFormat="1" applyFont="1" applyFill="1" applyBorder="1" applyAlignment="1" applyProtection="1">
      <alignment horizontal="left" vertical="center"/>
      <protection locked="0"/>
    </xf>
    <xf numFmtId="14" fontId="8" fillId="4" borderId="9" xfId="3" applyNumberFormat="1" applyFont="1" applyFill="1" applyBorder="1" applyAlignment="1" applyProtection="1">
      <alignment horizontal="left" vertical="center"/>
      <protection locked="0"/>
    </xf>
    <xf numFmtId="43" fontId="0" fillId="0" borderId="2" xfId="1" applyFont="1" applyBorder="1" applyAlignment="1" applyProtection="1">
      <alignment horizontal="center" vertical="center"/>
      <protection locked="0"/>
    </xf>
    <xf numFmtId="43" fontId="0" fillId="0" borderId="4" xfId="1" applyFont="1" applyBorder="1" applyAlignment="1" applyProtection="1">
      <alignment horizontal="center" vertical="center"/>
      <protection locked="0"/>
    </xf>
    <xf numFmtId="43" fontId="0" fillId="0" borderId="7" xfId="1" applyFont="1" applyBorder="1" applyAlignment="1" applyProtection="1">
      <alignment horizontal="center" vertical="center"/>
      <protection locked="0"/>
    </xf>
    <xf numFmtId="43" fontId="0" fillId="0" borderId="9" xfId="1" applyFont="1" applyBorder="1" applyAlignment="1" applyProtection="1">
      <alignment horizontal="center" vertical="center"/>
      <protection locked="0"/>
    </xf>
    <xf numFmtId="0" fontId="12"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8" xfId="0" applyFont="1" applyFill="1" applyBorder="1" applyAlignment="1">
      <alignment horizontal="left" vertical="center"/>
    </xf>
    <xf numFmtId="0" fontId="9" fillId="2" borderId="20" xfId="0" applyFont="1" applyFill="1" applyBorder="1" applyAlignment="1">
      <alignment horizontal="left" vertical="center"/>
    </xf>
    <xf numFmtId="43" fontId="0" fillId="2" borderId="18" xfId="1" applyFont="1" applyFill="1" applyBorder="1" applyAlignment="1" applyProtection="1">
      <alignment horizontal="center" vertical="center"/>
      <protection locked="0"/>
    </xf>
    <xf numFmtId="43" fontId="0" fillId="2" borderId="20" xfId="1" applyFont="1" applyFill="1" applyBorder="1" applyAlignment="1" applyProtection="1">
      <alignment horizontal="center" vertical="center"/>
      <protection locked="0"/>
    </xf>
    <xf numFmtId="9" fontId="0" fillId="2" borderId="18" xfId="2" applyFont="1" applyFill="1" applyBorder="1" applyAlignment="1">
      <alignment horizontal="center" vertical="center"/>
    </xf>
    <xf numFmtId="9" fontId="0" fillId="2" borderId="20" xfId="2" applyFont="1" applyFill="1" applyBorder="1" applyAlignment="1">
      <alignment horizontal="center" vertical="center"/>
    </xf>
    <xf numFmtId="0" fontId="0" fillId="2" borderId="18" xfId="0" applyFill="1" applyBorder="1" applyAlignment="1">
      <alignment horizontal="center" vertical="center"/>
    </xf>
    <xf numFmtId="0" fontId="0" fillId="2" borderId="20" xfId="0" applyFill="1" applyBorder="1" applyAlignment="1">
      <alignment horizontal="center" vertical="center"/>
    </xf>
    <xf numFmtId="43" fontId="0" fillId="2" borderId="18" xfId="1" applyFont="1" applyFill="1" applyBorder="1" applyAlignment="1">
      <alignment horizontal="center" vertical="center"/>
    </xf>
    <xf numFmtId="43" fontId="0" fillId="2" borderId="20" xfId="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4" fillId="0" borderId="9" xfId="0" applyFont="1" applyBorder="1" applyAlignment="1">
      <alignment horizontal="left" vertical="center"/>
    </xf>
    <xf numFmtId="43" fontId="3" fillId="0" borderId="2" xfId="1" applyFont="1" applyBorder="1" applyAlignment="1" applyProtection="1">
      <alignment horizontal="center" vertical="center"/>
      <protection locked="0"/>
    </xf>
    <xf numFmtId="43" fontId="3" fillId="0" borderId="3" xfId="1" applyFont="1" applyBorder="1" applyAlignment="1" applyProtection="1">
      <alignment horizontal="center" vertical="center"/>
      <protection locked="0"/>
    </xf>
    <xf numFmtId="43" fontId="3" fillId="0" borderId="4" xfId="1" applyFont="1" applyBorder="1" applyAlignment="1" applyProtection="1">
      <alignment horizontal="center" vertical="center"/>
      <protection locked="0"/>
    </xf>
    <xf numFmtId="43" fontId="3" fillId="0" borderId="7" xfId="1" applyFont="1" applyBorder="1" applyAlignment="1" applyProtection="1">
      <alignment horizontal="center" vertical="center"/>
      <protection locked="0"/>
    </xf>
    <xf numFmtId="43" fontId="3" fillId="0" borderId="8" xfId="1" applyFont="1" applyBorder="1" applyAlignment="1" applyProtection="1">
      <alignment horizontal="center" vertical="center"/>
      <protection locked="0"/>
    </xf>
    <xf numFmtId="43" fontId="3" fillId="0" borderId="9" xfId="1" applyFont="1" applyBorder="1" applyAlignment="1" applyProtection="1">
      <alignment horizontal="center" vertical="center"/>
      <protection locked="0"/>
    </xf>
    <xf numFmtId="43" fontId="0" fillId="0" borderId="3" xfId="1" applyFont="1" applyBorder="1" applyAlignment="1" applyProtection="1">
      <alignment horizontal="center" vertical="center"/>
      <protection locked="0"/>
    </xf>
    <xf numFmtId="43" fontId="0" fillId="0" borderId="8" xfId="1" applyFont="1" applyBorder="1" applyAlignment="1" applyProtection="1">
      <alignment horizontal="center" vertical="center"/>
      <protection locked="0"/>
    </xf>
    <xf numFmtId="0" fontId="14" fillId="0" borderId="24" xfId="0" applyNumberFormat="1" applyFont="1" applyFill="1" applyBorder="1" applyAlignment="1">
      <alignment horizontal="center"/>
    </xf>
    <xf numFmtId="0" fontId="14" fillId="0" borderId="25" xfId="0" applyNumberFormat="1" applyFont="1" applyFill="1" applyBorder="1" applyAlignment="1">
      <alignment horizontal="center"/>
    </xf>
    <xf numFmtId="0" fontId="7" fillId="0" borderId="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cellXfs>
  <cellStyles count="5">
    <cellStyle name="Comma" xfId="1" builtinId="3"/>
    <cellStyle name="Currency 2" xfId="4"/>
    <cellStyle name="Normal" xfId="0" builtinId="0"/>
    <cellStyle name="Normal 2" xfId="3"/>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1</xdr:col>
      <xdr:colOff>724240</xdr:colOff>
      <xdr:row>2</xdr:row>
      <xdr:rowOff>228600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28575"/>
          <a:ext cx="1552915"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3"/>
  <sheetViews>
    <sheetView tabSelected="1" zoomScaleNormal="100" workbookViewId="0">
      <selection activeCell="K16" sqref="K16"/>
    </sheetView>
  </sheetViews>
  <sheetFormatPr defaultColWidth="9.140625" defaultRowHeight="12.75" customHeight="1" x14ac:dyDescent="0.2"/>
  <cols>
    <col min="1" max="1" width="14.140625" customWidth="1"/>
    <col min="2" max="2" width="13.5703125" customWidth="1"/>
    <col min="3" max="3" width="14.7109375" customWidth="1"/>
    <col min="4" max="4" width="14.42578125" customWidth="1"/>
    <col min="5" max="5" width="14" customWidth="1"/>
    <col min="6" max="6" width="13" customWidth="1"/>
    <col min="7" max="7" width="17.140625" customWidth="1"/>
    <col min="8" max="8" width="16.5703125" customWidth="1"/>
  </cols>
  <sheetData>
    <row r="1" spans="1:8" ht="12.75" customHeight="1" x14ac:dyDescent="0.2">
      <c r="A1" s="160" t="s">
        <v>3</v>
      </c>
      <c r="B1" s="161"/>
      <c r="C1" s="161"/>
      <c r="D1" s="161"/>
      <c r="E1" s="161"/>
      <c r="F1" s="161"/>
      <c r="G1" s="161"/>
      <c r="H1" s="162"/>
    </row>
    <row r="2" spans="1:8" ht="12.75" customHeight="1" x14ac:dyDescent="0.2">
      <c r="A2" s="163"/>
      <c r="B2" s="164"/>
      <c r="C2" s="164"/>
      <c r="D2" s="164"/>
      <c r="E2" s="164"/>
      <c r="F2" s="164"/>
      <c r="G2" s="164"/>
      <c r="H2" s="165"/>
    </row>
    <row r="3" spans="1:8" ht="21" customHeight="1" thickBot="1" x14ac:dyDescent="0.25">
      <c r="A3" s="166"/>
      <c r="B3" s="167"/>
      <c r="C3" s="167"/>
      <c r="D3" s="167"/>
      <c r="E3" s="167"/>
      <c r="F3" s="167"/>
      <c r="G3" s="167"/>
      <c r="H3" s="168"/>
    </row>
    <row r="4" spans="1:8" ht="12.75" hidden="1" customHeight="1" thickBot="1" x14ac:dyDescent="0.25">
      <c r="A4" s="4"/>
      <c r="B4" s="4"/>
      <c r="C4" s="4"/>
      <c r="D4" s="4"/>
      <c r="E4" s="4"/>
      <c r="F4" s="4"/>
      <c r="G4" s="4"/>
      <c r="H4" s="4"/>
    </row>
    <row r="5" spans="1:8" ht="12.75" customHeight="1" x14ac:dyDescent="0.2">
      <c r="A5" s="59" t="s">
        <v>82</v>
      </c>
      <c r="B5" s="60"/>
      <c r="C5" s="60"/>
      <c r="D5" s="60"/>
      <c r="E5" s="60"/>
      <c r="F5" s="60"/>
      <c r="G5" s="60"/>
      <c r="H5" s="61"/>
    </row>
    <row r="6" spans="1:8" ht="12.75" customHeight="1" x14ac:dyDescent="0.2">
      <c r="A6" s="62"/>
      <c r="B6" s="63"/>
      <c r="C6" s="63"/>
      <c r="D6" s="63"/>
      <c r="E6" s="63"/>
      <c r="F6" s="63"/>
      <c r="G6" s="63"/>
      <c r="H6" s="64"/>
    </row>
    <row r="7" spans="1:8" ht="12.75" customHeight="1" x14ac:dyDescent="0.2">
      <c r="A7" s="62"/>
      <c r="B7" s="63"/>
      <c r="C7" s="63"/>
      <c r="D7" s="63"/>
      <c r="E7" s="63"/>
      <c r="F7" s="63"/>
      <c r="G7" s="63"/>
      <c r="H7" s="64"/>
    </row>
    <row r="8" spans="1:8" ht="12.75" customHeight="1" x14ac:dyDescent="0.2">
      <c r="A8" s="62"/>
      <c r="B8" s="63"/>
      <c r="C8" s="63"/>
      <c r="D8" s="63"/>
      <c r="E8" s="63"/>
      <c r="F8" s="63"/>
      <c r="G8" s="63"/>
      <c r="H8" s="64"/>
    </row>
    <row r="9" spans="1:8" ht="36.75" customHeight="1" thickBot="1" x14ac:dyDescent="0.25">
      <c r="A9" s="65"/>
      <c r="B9" s="66"/>
      <c r="C9" s="66"/>
      <c r="D9" s="66"/>
      <c r="E9" s="66"/>
      <c r="F9" s="66"/>
      <c r="G9" s="66"/>
      <c r="H9" s="67"/>
    </row>
    <row r="10" spans="1:8" ht="22.5" customHeight="1" x14ac:dyDescent="0.2">
      <c r="A10" s="83" t="s">
        <v>34</v>
      </c>
      <c r="B10" s="84"/>
      <c r="C10" s="84"/>
      <c r="D10" s="84"/>
      <c r="E10" s="84"/>
      <c r="F10" s="84"/>
      <c r="G10" s="84"/>
      <c r="H10" s="85"/>
    </row>
    <row r="11" spans="1:8" ht="13.5" thickBot="1" x14ac:dyDescent="0.25">
      <c r="A11" s="86"/>
      <c r="B11" s="87"/>
      <c r="C11" s="87"/>
      <c r="D11" s="87"/>
      <c r="E11" s="87"/>
      <c r="F11" s="87"/>
      <c r="G11" s="87"/>
      <c r="H11" s="88"/>
    </row>
    <row r="12" spans="1:8" ht="12.75" customHeight="1" thickBot="1" x14ac:dyDescent="0.25">
      <c r="A12" s="20" t="s">
        <v>9</v>
      </c>
      <c r="B12" s="21"/>
      <c r="C12" s="21"/>
      <c r="D12" s="21"/>
      <c r="E12" s="21"/>
      <c r="F12" s="22"/>
      <c r="G12" s="23" t="s">
        <v>4</v>
      </c>
      <c r="H12" s="24"/>
    </row>
    <row r="13" spans="1:8" ht="12.75" customHeight="1" x14ac:dyDescent="0.2">
      <c r="A13" s="25"/>
      <c r="B13" s="26"/>
      <c r="C13" s="26"/>
      <c r="D13" s="26"/>
      <c r="E13" s="26"/>
      <c r="F13" s="27"/>
      <c r="G13" s="68"/>
      <c r="H13" s="69"/>
    </row>
    <row r="14" spans="1:8" ht="12.75" customHeight="1" thickBot="1" x14ac:dyDescent="0.25">
      <c r="A14" s="28"/>
      <c r="B14" s="29"/>
      <c r="C14" s="29"/>
      <c r="D14" s="29"/>
      <c r="E14" s="29"/>
      <c r="F14" s="30"/>
      <c r="G14" s="70"/>
      <c r="H14" s="71"/>
    </row>
    <row r="15" spans="1:8" ht="12.75" customHeight="1" thickBot="1" x14ac:dyDescent="0.25">
      <c r="A15" s="33" t="s">
        <v>10</v>
      </c>
      <c r="B15" s="34"/>
      <c r="C15" s="35" t="s">
        <v>5</v>
      </c>
      <c r="D15" s="36"/>
      <c r="E15" s="36"/>
      <c r="F15" s="37"/>
      <c r="G15" s="31" t="s">
        <v>11</v>
      </c>
      <c r="H15" s="38"/>
    </row>
    <row r="16" spans="1:8" ht="12.75" customHeight="1" x14ac:dyDescent="0.2">
      <c r="A16" s="39"/>
      <c r="B16" s="40"/>
      <c r="C16" s="43"/>
      <c r="D16" s="44"/>
      <c r="E16" s="44"/>
      <c r="F16" s="45"/>
      <c r="G16" s="72"/>
      <c r="H16" s="73"/>
    </row>
    <row r="17" spans="1:8" ht="12.75" customHeight="1" thickBot="1" x14ac:dyDescent="0.25">
      <c r="A17" s="41"/>
      <c r="B17" s="42"/>
      <c r="C17" s="46"/>
      <c r="D17" s="47"/>
      <c r="E17" s="47"/>
      <c r="F17" s="48"/>
      <c r="G17" s="74"/>
      <c r="H17" s="75"/>
    </row>
    <row r="18" spans="1:8" ht="12.75" customHeight="1" thickBot="1" x14ac:dyDescent="0.25">
      <c r="A18" s="33" t="s">
        <v>16</v>
      </c>
      <c r="B18" s="34"/>
      <c r="C18" s="33" t="s">
        <v>17</v>
      </c>
      <c r="D18" s="89"/>
      <c r="E18" s="89"/>
      <c r="F18" s="34"/>
      <c r="G18" s="31" t="s">
        <v>15</v>
      </c>
      <c r="H18" s="38"/>
    </row>
    <row r="19" spans="1:8" ht="12.75" customHeight="1" x14ac:dyDescent="0.2">
      <c r="A19" s="39"/>
      <c r="B19" s="40"/>
      <c r="C19" s="90"/>
      <c r="D19" s="91"/>
      <c r="E19" s="91"/>
      <c r="F19" s="92"/>
      <c r="G19" s="76"/>
      <c r="H19" s="77"/>
    </row>
    <row r="20" spans="1:8" ht="12.75" customHeight="1" thickBot="1" x14ac:dyDescent="0.25">
      <c r="A20" s="41"/>
      <c r="B20" s="42"/>
      <c r="C20" s="46"/>
      <c r="D20" s="47"/>
      <c r="E20" s="47"/>
      <c r="F20" s="48"/>
      <c r="G20" s="78"/>
      <c r="H20" s="79"/>
    </row>
    <row r="21" spans="1:8" ht="13.5" thickBot="1" x14ac:dyDescent="0.25">
      <c r="A21" s="31" t="s">
        <v>8</v>
      </c>
      <c r="B21" s="32"/>
      <c r="C21" s="32"/>
      <c r="D21" s="32"/>
      <c r="E21" s="80" t="s">
        <v>12</v>
      </c>
      <c r="F21" s="81"/>
      <c r="G21" s="81"/>
      <c r="H21" s="82"/>
    </row>
    <row r="22" spans="1:8" ht="12.75" customHeight="1" x14ac:dyDescent="0.2">
      <c r="A22" s="101" t="s">
        <v>6</v>
      </c>
      <c r="B22" s="103"/>
      <c r="C22" s="105" t="s">
        <v>7</v>
      </c>
      <c r="D22" s="107"/>
      <c r="E22" s="93" t="s">
        <v>13</v>
      </c>
      <c r="F22" s="95"/>
      <c r="G22" s="97" t="s">
        <v>14</v>
      </c>
      <c r="H22" s="99"/>
    </row>
    <row r="23" spans="1:8" ht="29.25" customHeight="1" thickBot="1" x14ac:dyDescent="0.25">
      <c r="A23" s="102"/>
      <c r="B23" s="104"/>
      <c r="C23" s="106"/>
      <c r="D23" s="108"/>
      <c r="E23" s="94"/>
      <c r="F23" s="96"/>
      <c r="G23" s="98"/>
      <c r="H23" s="100"/>
    </row>
    <row r="24" spans="1:8" ht="49.5" customHeight="1" thickBot="1" x14ac:dyDescent="0.25">
      <c r="A24" s="155" t="s">
        <v>31</v>
      </c>
      <c r="B24" s="156"/>
      <c r="C24" s="156"/>
      <c r="D24" s="156"/>
      <c r="E24" s="156"/>
      <c r="F24" s="156"/>
      <c r="G24" s="156"/>
      <c r="H24" s="157"/>
    </row>
    <row r="25" spans="1:8" ht="31.5" x14ac:dyDescent="0.25">
      <c r="A25" s="51" t="s">
        <v>24</v>
      </c>
      <c r="B25" s="52"/>
      <c r="C25" s="5" t="s">
        <v>2</v>
      </c>
      <c r="D25" s="5" t="s">
        <v>25</v>
      </c>
      <c r="E25" s="52" t="s">
        <v>24</v>
      </c>
      <c r="F25" s="52" t="s">
        <v>2</v>
      </c>
      <c r="G25" s="5" t="s">
        <v>2</v>
      </c>
      <c r="H25" s="6" t="s">
        <v>25</v>
      </c>
    </row>
    <row r="26" spans="1:8" ht="15" customHeight="1" x14ac:dyDescent="0.25">
      <c r="A26" s="49">
        <v>1</v>
      </c>
      <c r="B26" s="50"/>
      <c r="C26" s="7"/>
      <c r="D26" s="8"/>
      <c r="E26" s="50">
        <v>17</v>
      </c>
      <c r="F26" s="50"/>
      <c r="G26" s="11"/>
      <c r="H26" s="12"/>
    </row>
    <row r="27" spans="1:8" ht="15" customHeight="1" x14ac:dyDescent="0.25">
      <c r="A27" s="49">
        <v>2</v>
      </c>
      <c r="B27" s="50"/>
      <c r="C27" s="7"/>
      <c r="D27" s="8"/>
      <c r="E27" s="50">
        <v>18</v>
      </c>
      <c r="F27" s="50"/>
      <c r="G27" s="11"/>
      <c r="H27" s="12"/>
    </row>
    <row r="28" spans="1:8" ht="15" customHeight="1" x14ac:dyDescent="0.25">
      <c r="A28" s="49">
        <v>3</v>
      </c>
      <c r="B28" s="50"/>
      <c r="C28" s="7"/>
      <c r="D28" s="8"/>
      <c r="E28" s="50">
        <v>19</v>
      </c>
      <c r="F28" s="50"/>
      <c r="G28" s="11"/>
      <c r="H28" s="12"/>
    </row>
    <row r="29" spans="1:8" ht="15" customHeight="1" x14ac:dyDescent="0.25">
      <c r="A29" s="49">
        <v>4</v>
      </c>
      <c r="B29" s="50"/>
      <c r="C29" s="7"/>
      <c r="D29" s="8"/>
      <c r="E29" s="50">
        <v>20</v>
      </c>
      <c r="F29" s="50"/>
      <c r="G29" s="11"/>
      <c r="H29" s="12"/>
    </row>
    <row r="30" spans="1:8" ht="15" customHeight="1" x14ac:dyDescent="0.25">
      <c r="A30" s="49">
        <v>5</v>
      </c>
      <c r="B30" s="50"/>
      <c r="C30" s="7"/>
      <c r="D30" s="8"/>
      <c r="E30" s="50">
        <v>21</v>
      </c>
      <c r="F30" s="50"/>
      <c r="G30" s="11"/>
      <c r="H30" s="12"/>
    </row>
    <row r="31" spans="1:8" ht="15" customHeight="1" x14ac:dyDescent="0.25">
      <c r="A31" s="49">
        <v>6</v>
      </c>
      <c r="B31" s="50"/>
      <c r="C31" s="7"/>
      <c r="D31" s="8"/>
      <c r="E31" s="50">
        <v>22</v>
      </c>
      <c r="F31" s="50"/>
      <c r="G31" s="11"/>
      <c r="H31" s="12"/>
    </row>
    <row r="32" spans="1:8" ht="15" customHeight="1" x14ac:dyDescent="0.25">
      <c r="A32" s="49">
        <v>7</v>
      </c>
      <c r="B32" s="50"/>
      <c r="C32" s="7"/>
      <c r="D32" s="8"/>
      <c r="E32" s="50">
        <v>23</v>
      </c>
      <c r="F32" s="50"/>
      <c r="G32" s="11"/>
      <c r="H32" s="12"/>
    </row>
    <row r="33" spans="1:8" ht="15" customHeight="1" x14ac:dyDescent="0.25">
      <c r="A33" s="49">
        <v>8</v>
      </c>
      <c r="B33" s="50"/>
      <c r="C33" s="7"/>
      <c r="D33" s="8"/>
      <c r="E33" s="50">
        <v>24</v>
      </c>
      <c r="F33" s="50"/>
      <c r="G33" s="11"/>
      <c r="H33" s="12"/>
    </row>
    <row r="34" spans="1:8" ht="15" customHeight="1" x14ac:dyDescent="0.25">
      <c r="A34" s="49">
        <v>9</v>
      </c>
      <c r="B34" s="50"/>
      <c r="C34" s="7"/>
      <c r="D34" s="8"/>
      <c r="E34" s="50">
        <v>25</v>
      </c>
      <c r="F34" s="50"/>
      <c r="G34" s="11"/>
      <c r="H34" s="12"/>
    </row>
    <row r="35" spans="1:8" ht="15" customHeight="1" x14ac:dyDescent="0.25">
      <c r="A35" s="49">
        <v>10</v>
      </c>
      <c r="B35" s="50"/>
      <c r="C35" s="7"/>
      <c r="D35" s="8"/>
      <c r="E35" s="50">
        <v>26</v>
      </c>
      <c r="F35" s="50"/>
      <c r="G35" s="11"/>
      <c r="H35" s="12"/>
    </row>
    <row r="36" spans="1:8" ht="15" customHeight="1" x14ac:dyDescent="0.25">
      <c r="A36" s="49">
        <v>11</v>
      </c>
      <c r="B36" s="50"/>
      <c r="C36" s="7"/>
      <c r="D36" s="8"/>
      <c r="E36" s="50">
        <v>27</v>
      </c>
      <c r="F36" s="50"/>
      <c r="G36" s="11"/>
      <c r="H36" s="12"/>
    </row>
    <row r="37" spans="1:8" ht="15" customHeight="1" x14ac:dyDescent="0.25">
      <c r="A37" s="49">
        <v>12</v>
      </c>
      <c r="B37" s="50"/>
      <c r="C37" s="7"/>
      <c r="D37" s="8"/>
      <c r="E37" s="50">
        <v>28</v>
      </c>
      <c r="F37" s="50"/>
      <c r="G37" s="11"/>
      <c r="H37" s="12"/>
    </row>
    <row r="38" spans="1:8" ht="15" customHeight="1" x14ac:dyDescent="0.25">
      <c r="A38" s="49">
        <v>13</v>
      </c>
      <c r="B38" s="50"/>
      <c r="C38" s="7"/>
      <c r="D38" s="8"/>
      <c r="E38" s="50">
        <v>29</v>
      </c>
      <c r="F38" s="50"/>
      <c r="G38" s="11"/>
      <c r="H38" s="12"/>
    </row>
    <row r="39" spans="1:8" ht="15" customHeight="1" x14ac:dyDescent="0.25">
      <c r="A39" s="49">
        <v>14</v>
      </c>
      <c r="B39" s="50"/>
      <c r="C39" s="7"/>
      <c r="D39" s="8"/>
      <c r="E39" s="50">
        <v>30</v>
      </c>
      <c r="F39" s="50"/>
      <c r="G39" s="11"/>
      <c r="H39" s="12"/>
    </row>
    <row r="40" spans="1:8" ht="15" customHeight="1" x14ac:dyDescent="0.25">
      <c r="A40" s="49">
        <v>15</v>
      </c>
      <c r="B40" s="50"/>
      <c r="C40" s="7"/>
      <c r="D40" s="8"/>
      <c r="E40" s="50">
        <v>31</v>
      </c>
      <c r="F40" s="50"/>
      <c r="G40" s="11"/>
      <c r="H40" s="12"/>
    </row>
    <row r="41" spans="1:8" ht="15" customHeight="1" thickBot="1" x14ac:dyDescent="0.3">
      <c r="A41" s="153">
        <v>16</v>
      </c>
      <c r="B41" s="154"/>
      <c r="C41" s="9"/>
      <c r="D41" s="10"/>
      <c r="E41" s="158"/>
      <c r="F41" s="158"/>
      <c r="G41" s="158"/>
      <c r="H41" s="159"/>
    </row>
    <row r="42" spans="1:8" ht="12.75" customHeight="1" thickBot="1" x14ac:dyDescent="0.25">
      <c r="A42" s="141" t="s">
        <v>27</v>
      </c>
      <c r="B42" s="142"/>
      <c r="C42" s="143"/>
      <c r="D42" s="141" t="s">
        <v>26</v>
      </c>
      <c r="E42" s="142"/>
      <c r="F42" s="143"/>
      <c r="G42" s="141" t="s">
        <v>29</v>
      </c>
      <c r="H42" s="144"/>
    </row>
    <row r="43" spans="1:8" ht="12.75" customHeight="1" x14ac:dyDescent="0.2">
      <c r="A43" s="145">
        <f>SUM(C26:C41)+SUM(D26:D41)+SUM(G26:G40)+SUM(H26:H40)</f>
        <v>0</v>
      </c>
      <c r="B43" s="146"/>
      <c r="C43" s="147"/>
      <c r="D43" s="109">
        <f>+G43-A43</f>
        <v>0</v>
      </c>
      <c r="E43" s="151"/>
      <c r="F43" s="110"/>
      <c r="G43" s="109">
        <f>H22-F22</f>
        <v>0</v>
      </c>
      <c r="H43" s="110"/>
    </row>
    <row r="44" spans="1:8" ht="12.75" customHeight="1" thickBot="1" x14ac:dyDescent="0.25">
      <c r="A44" s="148"/>
      <c r="B44" s="149"/>
      <c r="C44" s="150"/>
      <c r="D44" s="111"/>
      <c r="E44" s="152"/>
      <c r="F44" s="112"/>
      <c r="G44" s="111"/>
      <c r="H44" s="112"/>
    </row>
    <row r="45" spans="1:8" ht="19.5" customHeight="1" thickBot="1" x14ac:dyDescent="0.25">
      <c r="A45" s="129" t="s">
        <v>28</v>
      </c>
      <c r="B45" s="130"/>
      <c r="C45" s="130"/>
      <c r="D45" s="130"/>
      <c r="E45" s="130"/>
      <c r="F45" s="130"/>
      <c r="G45" s="130"/>
      <c r="H45" s="131"/>
    </row>
    <row r="46" spans="1:8" ht="12.75" customHeight="1" x14ac:dyDescent="0.2">
      <c r="A46" s="132" t="s">
        <v>32</v>
      </c>
      <c r="B46" s="133"/>
      <c r="C46" s="133"/>
      <c r="D46" s="133"/>
      <c r="E46" s="133"/>
      <c r="F46" s="133"/>
      <c r="G46" s="133"/>
      <c r="H46" s="134"/>
    </row>
    <row r="47" spans="1:8" ht="30" customHeight="1" thickBot="1" x14ac:dyDescent="0.25">
      <c r="A47" s="135"/>
      <c r="B47" s="136"/>
      <c r="C47" s="136"/>
      <c r="D47" s="136"/>
      <c r="E47" s="136"/>
      <c r="F47" s="136"/>
      <c r="G47" s="136"/>
      <c r="H47" s="137"/>
    </row>
    <row r="48" spans="1:8" ht="12.75" customHeight="1" thickBot="1" x14ac:dyDescent="0.25">
      <c r="A48" s="138" t="s">
        <v>30</v>
      </c>
      <c r="B48" s="139"/>
      <c r="C48" s="139"/>
      <c r="D48" s="139"/>
      <c r="E48" s="140"/>
      <c r="F48" s="138" t="s">
        <v>18</v>
      </c>
      <c r="G48" s="139"/>
      <c r="H48" s="140"/>
    </row>
    <row r="49" spans="1:8" ht="12.75" customHeight="1" x14ac:dyDescent="0.2">
      <c r="A49" s="53"/>
      <c r="B49" s="54"/>
      <c r="C49" s="54"/>
      <c r="D49" s="54"/>
      <c r="E49" s="55"/>
      <c r="F49" s="53"/>
      <c r="G49" s="54"/>
      <c r="H49" s="55"/>
    </row>
    <row r="50" spans="1:8" ht="19.5" customHeight="1" thickBot="1" x14ac:dyDescent="0.25">
      <c r="A50" s="56"/>
      <c r="B50" s="57"/>
      <c r="C50" s="57"/>
      <c r="D50" s="57"/>
      <c r="E50" s="58"/>
      <c r="F50" s="56"/>
      <c r="G50" s="57"/>
      <c r="H50" s="58"/>
    </row>
    <row r="51" spans="1:8" s="3" customFormat="1" ht="20.25" customHeight="1" thickBot="1" x14ac:dyDescent="0.25">
      <c r="A51" s="113" t="s">
        <v>33</v>
      </c>
      <c r="B51" s="114"/>
      <c r="C51" s="114"/>
      <c r="D51" s="114"/>
      <c r="E51" s="114"/>
      <c r="F51" s="114"/>
      <c r="G51" s="114"/>
      <c r="H51" s="115"/>
    </row>
    <row r="52" spans="1:8" s="3" customFormat="1" ht="18.75" customHeight="1" thickBot="1" x14ac:dyDescent="0.25">
      <c r="A52" s="116" t="s">
        <v>19</v>
      </c>
      <c r="B52" s="117"/>
      <c r="C52" s="117"/>
      <c r="D52" s="117"/>
      <c r="E52" s="117"/>
      <c r="F52" s="117"/>
      <c r="G52" s="117"/>
      <c r="H52" s="118"/>
    </row>
    <row r="53" spans="1:8" s="3" customFormat="1" ht="12.75" customHeight="1" thickBot="1" x14ac:dyDescent="0.25">
      <c r="A53" s="119" t="s">
        <v>20</v>
      </c>
      <c r="B53" s="120"/>
      <c r="C53" s="119" t="s">
        <v>21</v>
      </c>
      <c r="D53" s="120"/>
      <c r="E53" s="119" t="s">
        <v>22</v>
      </c>
      <c r="F53" s="120"/>
      <c r="G53" s="119" t="s">
        <v>23</v>
      </c>
      <c r="H53" s="120"/>
    </row>
    <row r="54" spans="1:8" s="3" customFormat="1" ht="26.25" customHeight="1" thickBot="1" x14ac:dyDescent="0.25">
      <c r="A54" s="121">
        <v>0</v>
      </c>
      <c r="B54" s="122"/>
      <c r="C54" s="123" t="e">
        <f>+A43/G43</f>
        <v>#DIV/0!</v>
      </c>
      <c r="D54" s="124"/>
      <c r="E54" s="125">
        <v>12</v>
      </c>
      <c r="F54" s="126"/>
      <c r="G54" s="127" t="e">
        <f>+(A54*C54)/12</f>
        <v>#DIV/0!</v>
      </c>
      <c r="H54" s="128"/>
    </row>
    <row r="59" spans="1:8" ht="12.75" customHeight="1" x14ac:dyDescent="0.2">
      <c r="A59" s="19" t="s">
        <v>35</v>
      </c>
      <c r="B59" s="19"/>
      <c r="C59" s="19"/>
    </row>
    <row r="60" spans="1:8" ht="51" x14ac:dyDescent="0.2">
      <c r="A60" s="18" t="s">
        <v>36</v>
      </c>
      <c r="B60" s="18" t="s">
        <v>37</v>
      </c>
      <c r="C60" s="18" t="s">
        <v>81</v>
      </c>
    </row>
    <row r="61" spans="1:8" ht="12.75" customHeight="1" x14ac:dyDescent="0.2">
      <c r="A61" s="13" t="s">
        <v>38</v>
      </c>
      <c r="B61" s="14">
        <v>600</v>
      </c>
      <c r="C61" s="15">
        <f>+B61/12</f>
        <v>50</v>
      </c>
    </row>
    <row r="62" spans="1:8" ht="12.75" customHeight="1" x14ac:dyDescent="0.2">
      <c r="A62" s="13" t="s">
        <v>39</v>
      </c>
      <c r="B62" s="16">
        <v>850</v>
      </c>
      <c r="C62" s="15">
        <f t="shared" ref="C62:C103" si="0">+B62/12</f>
        <v>70.833333333333329</v>
      </c>
    </row>
    <row r="63" spans="1:8" ht="12.75" customHeight="1" x14ac:dyDescent="0.2">
      <c r="A63" s="13" t="s">
        <v>40</v>
      </c>
      <c r="B63" s="17">
        <v>1100</v>
      </c>
      <c r="C63" s="15">
        <f t="shared" si="0"/>
        <v>91.666666666666671</v>
      </c>
    </row>
    <row r="64" spans="1:8" ht="12.75" customHeight="1" x14ac:dyDescent="0.2">
      <c r="A64" s="13" t="s">
        <v>41</v>
      </c>
      <c r="B64" s="17">
        <v>1350</v>
      </c>
      <c r="C64" s="15">
        <f t="shared" si="0"/>
        <v>112.5</v>
      </c>
    </row>
    <row r="65" spans="1:3" ht="12.75" customHeight="1" x14ac:dyDescent="0.2">
      <c r="A65" s="13" t="s">
        <v>42</v>
      </c>
      <c r="B65" s="17">
        <v>1600</v>
      </c>
      <c r="C65" s="15">
        <f t="shared" si="0"/>
        <v>133.33333333333334</v>
      </c>
    </row>
    <row r="66" spans="1:3" ht="12.75" customHeight="1" x14ac:dyDescent="0.2">
      <c r="A66" s="13" t="s">
        <v>43</v>
      </c>
      <c r="B66" s="17">
        <v>1850</v>
      </c>
      <c r="C66" s="15">
        <f t="shared" si="0"/>
        <v>154.16666666666666</v>
      </c>
    </row>
    <row r="67" spans="1:3" ht="12.75" customHeight="1" x14ac:dyDescent="0.2">
      <c r="A67" s="13" t="s">
        <v>44</v>
      </c>
      <c r="B67" s="17">
        <v>2100</v>
      </c>
      <c r="C67" s="15">
        <f t="shared" si="0"/>
        <v>175</v>
      </c>
    </row>
    <row r="68" spans="1:3" ht="12.75" customHeight="1" x14ac:dyDescent="0.2">
      <c r="A68" s="13" t="s">
        <v>45</v>
      </c>
      <c r="B68" s="17">
        <v>2350</v>
      </c>
      <c r="C68" s="15">
        <f t="shared" si="0"/>
        <v>195.83333333333334</v>
      </c>
    </row>
    <row r="69" spans="1:3" ht="12.75" customHeight="1" x14ac:dyDescent="0.2">
      <c r="A69" s="13" t="s">
        <v>46</v>
      </c>
      <c r="B69" s="17">
        <v>2600</v>
      </c>
      <c r="C69" s="15">
        <f t="shared" si="0"/>
        <v>216.66666666666666</v>
      </c>
    </row>
    <row r="70" spans="1:3" ht="12.75" customHeight="1" x14ac:dyDescent="0.2">
      <c r="A70" s="13" t="s">
        <v>47</v>
      </c>
      <c r="B70" s="17">
        <v>2850</v>
      </c>
      <c r="C70" s="15">
        <f t="shared" si="0"/>
        <v>237.5</v>
      </c>
    </row>
    <row r="71" spans="1:3" ht="12.75" customHeight="1" x14ac:dyDescent="0.2">
      <c r="A71" s="13" t="s">
        <v>48</v>
      </c>
      <c r="B71" s="17">
        <v>3100</v>
      </c>
      <c r="C71" s="15">
        <f t="shared" si="0"/>
        <v>258.33333333333331</v>
      </c>
    </row>
    <row r="72" spans="1:3" ht="12.75" customHeight="1" x14ac:dyDescent="0.2">
      <c r="A72" s="13" t="s">
        <v>49</v>
      </c>
      <c r="B72" s="17">
        <v>3350</v>
      </c>
      <c r="C72" s="15">
        <f t="shared" si="0"/>
        <v>279.16666666666669</v>
      </c>
    </row>
    <row r="73" spans="1:3" ht="12.75" customHeight="1" x14ac:dyDescent="0.2">
      <c r="A73" s="13" t="s">
        <v>50</v>
      </c>
      <c r="B73" s="17">
        <v>3600</v>
      </c>
      <c r="C73" s="15">
        <f t="shared" si="0"/>
        <v>300</v>
      </c>
    </row>
    <row r="74" spans="1:3" ht="12.75" customHeight="1" x14ac:dyDescent="0.2">
      <c r="A74" s="13" t="s">
        <v>51</v>
      </c>
      <c r="B74" s="17">
        <v>3850</v>
      </c>
      <c r="C74" s="15">
        <f t="shared" si="0"/>
        <v>320.83333333333331</v>
      </c>
    </row>
    <row r="75" spans="1:3" ht="12.75" customHeight="1" x14ac:dyDescent="0.2">
      <c r="A75" s="13" t="s">
        <v>52</v>
      </c>
      <c r="B75" s="17">
        <v>4100</v>
      </c>
      <c r="C75" s="15">
        <f t="shared" si="0"/>
        <v>341.66666666666669</v>
      </c>
    </row>
    <row r="76" spans="1:3" ht="12.75" customHeight="1" x14ac:dyDescent="0.2">
      <c r="A76" s="13" t="s">
        <v>53</v>
      </c>
      <c r="B76" s="17">
        <v>4350</v>
      </c>
      <c r="C76" s="15">
        <f t="shared" si="0"/>
        <v>362.5</v>
      </c>
    </row>
    <row r="77" spans="1:3" ht="12.75" customHeight="1" x14ac:dyDescent="0.2">
      <c r="A77" s="13" t="s">
        <v>54</v>
      </c>
      <c r="B77" s="17">
        <v>4600</v>
      </c>
      <c r="C77" s="15">
        <f t="shared" si="0"/>
        <v>383.33333333333331</v>
      </c>
    </row>
    <row r="78" spans="1:3" ht="12.75" customHeight="1" x14ac:dyDescent="0.2">
      <c r="A78" s="13" t="s">
        <v>55</v>
      </c>
      <c r="B78" s="17">
        <v>4850</v>
      </c>
      <c r="C78" s="15">
        <f t="shared" si="0"/>
        <v>404.16666666666669</v>
      </c>
    </row>
    <row r="79" spans="1:3" ht="12.75" customHeight="1" x14ac:dyDescent="0.2">
      <c r="A79" s="13" t="s">
        <v>56</v>
      </c>
      <c r="B79" s="17">
        <v>5100</v>
      </c>
      <c r="C79" s="15">
        <f t="shared" si="0"/>
        <v>425</v>
      </c>
    </row>
    <row r="80" spans="1:3" ht="12.75" customHeight="1" x14ac:dyDescent="0.2">
      <c r="A80" s="13" t="s">
        <v>57</v>
      </c>
      <c r="B80" s="17">
        <v>5350</v>
      </c>
      <c r="C80" s="15">
        <f t="shared" si="0"/>
        <v>445.83333333333331</v>
      </c>
    </row>
    <row r="81" spans="1:3" ht="12.75" customHeight="1" x14ac:dyDescent="0.2">
      <c r="A81" s="13" t="s">
        <v>58</v>
      </c>
      <c r="B81" s="17">
        <v>5600</v>
      </c>
      <c r="C81" s="15">
        <f t="shared" si="0"/>
        <v>466.66666666666669</v>
      </c>
    </row>
    <row r="82" spans="1:3" ht="12.75" customHeight="1" x14ac:dyDescent="0.2">
      <c r="A82" s="13" t="s">
        <v>59</v>
      </c>
      <c r="B82" s="17">
        <v>5850</v>
      </c>
      <c r="C82" s="15">
        <f t="shared" si="0"/>
        <v>487.5</v>
      </c>
    </row>
    <row r="83" spans="1:3" ht="12.75" customHeight="1" x14ac:dyDescent="0.2">
      <c r="A83" s="13" t="s">
        <v>60</v>
      </c>
      <c r="B83" s="17">
        <v>6100</v>
      </c>
      <c r="C83" s="15">
        <f t="shared" si="0"/>
        <v>508.33333333333331</v>
      </c>
    </row>
    <row r="84" spans="1:3" ht="12.75" customHeight="1" x14ac:dyDescent="0.2">
      <c r="A84" s="13" t="s">
        <v>61</v>
      </c>
      <c r="B84" s="17">
        <v>6350</v>
      </c>
      <c r="C84" s="15">
        <f t="shared" si="0"/>
        <v>529.16666666666663</v>
      </c>
    </row>
    <row r="85" spans="1:3" ht="12.75" customHeight="1" x14ac:dyDescent="0.2">
      <c r="A85" s="13" t="s">
        <v>62</v>
      </c>
      <c r="B85" s="17">
        <v>6600</v>
      </c>
      <c r="C85" s="15">
        <f t="shared" si="0"/>
        <v>550</v>
      </c>
    </row>
    <row r="86" spans="1:3" ht="12.75" customHeight="1" x14ac:dyDescent="0.2">
      <c r="A86" s="13" t="s">
        <v>63</v>
      </c>
      <c r="B86" s="17">
        <v>6850</v>
      </c>
      <c r="C86" s="15">
        <f t="shared" si="0"/>
        <v>570.83333333333337</v>
      </c>
    </row>
    <row r="87" spans="1:3" ht="12.75" customHeight="1" x14ac:dyDescent="0.2">
      <c r="A87" s="13" t="s">
        <v>64</v>
      </c>
      <c r="B87" s="17">
        <v>7250</v>
      </c>
      <c r="C87" s="15">
        <f t="shared" si="0"/>
        <v>604.16666666666663</v>
      </c>
    </row>
    <row r="88" spans="1:3" ht="12.75" customHeight="1" x14ac:dyDescent="0.2">
      <c r="A88" s="13" t="s">
        <v>65</v>
      </c>
      <c r="B88" s="17">
        <v>7750</v>
      </c>
      <c r="C88" s="15">
        <f t="shared" si="0"/>
        <v>645.83333333333337</v>
      </c>
    </row>
    <row r="89" spans="1:3" ht="12.75" customHeight="1" x14ac:dyDescent="0.2">
      <c r="A89" s="13" t="s">
        <v>66</v>
      </c>
      <c r="B89" s="17">
        <v>8250</v>
      </c>
      <c r="C89" s="15">
        <f t="shared" si="0"/>
        <v>687.5</v>
      </c>
    </row>
    <row r="90" spans="1:3" ht="12.75" customHeight="1" x14ac:dyDescent="0.2">
      <c r="A90" s="13" t="s">
        <v>67</v>
      </c>
      <c r="B90" s="17">
        <v>8750</v>
      </c>
      <c r="C90" s="15">
        <f t="shared" si="0"/>
        <v>729.16666666666663</v>
      </c>
    </row>
    <row r="91" spans="1:3" ht="12.75" customHeight="1" x14ac:dyDescent="0.2">
      <c r="A91" s="13" t="s">
        <v>68</v>
      </c>
      <c r="B91" s="17">
        <v>9250</v>
      </c>
      <c r="C91" s="15">
        <f t="shared" si="0"/>
        <v>770.83333333333337</v>
      </c>
    </row>
    <row r="92" spans="1:3" ht="12.75" customHeight="1" x14ac:dyDescent="0.2">
      <c r="A92" s="13" t="s">
        <v>69</v>
      </c>
      <c r="B92" s="17">
        <v>9750</v>
      </c>
      <c r="C92" s="15">
        <f t="shared" si="0"/>
        <v>812.5</v>
      </c>
    </row>
    <row r="93" spans="1:3" ht="12.75" customHeight="1" x14ac:dyDescent="0.2">
      <c r="A93" s="13" t="s">
        <v>70</v>
      </c>
      <c r="B93" s="17">
        <v>10250</v>
      </c>
      <c r="C93" s="15">
        <f t="shared" si="0"/>
        <v>854.16666666666663</v>
      </c>
    </row>
    <row r="94" spans="1:3" ht="12.75" customHeight="1" x14ac:dyDescent="0.2">
      <c r="A94" s="13" t="s">
        <v>71</v>
      </c>
      <c r="B94" s="17">
        <v>10750</v>
      </c>
      <c r="C94" s="15">
        <f t="shared" si="0"/>
        <v>895.83333333333337</v>
      </c>
    </row>
    <row r="95" spans="1:3" ht="12.75" customHeight="1" x14ac:dyDescent="0.2">
      <c r="A95" s="13" t="s">
        <v>72</v>
      </c>
      <c r="B95" s="17">
        <v>11250</v>
      </c>
      <c r="C95" s="15">
        <f t="shared" si="0"/>
        <v>937.5</v>
      </c>
    </row>
    <row r="96" spans="1:3" ht="12.75" customHeight="1" x14ac:dyDescent="0.2">
      <c r="A96" s="13" t="s">
        <v>73</v>
      </c>
      <c r="B96" s="17">
        <v>11750</v>
      </c>
      <c r="C96" s="15">
        <f t="shared" si="0"/>
        <v>979.16666666666663</v>
      </c>
    </row>
    <row r="97" spans="1:3" ht="12.75" customHeight="1" x14ac:dyDescent="0.2">
      <c r="A97" s="13" t="s">
        <v>74</v>
      </c>
      <c r="B97" s="17">
        <v>12250</v>
      </c>
      <c r="C97" s="15">
        <f t="shared" si="0"/>
        <v>1020.8333333333334</v>
      </c>
    </row>
    <row r="98" spans="1:3" ht="12.75" customHeight="1" x14ac:dyDescent="0.2">
      <c r="A98" s="13" t="s">
        <v>75</v>
      </c>
      <c r="B98" s="17">
        <v>12750</v>
      </c>
      <c r="C98" s="15">
        <f t="shared" si="0"/>
        <v>1062.5</v>
      </c>
    </row>
    <row r="99" spans="1:3" ht="12.75" customHeight="1" x14ac:dyDescent="0.2">
      <c r="A99" s="13" t="s">
        <v>76</v>
      </c>
      <c r="B99" s="17">
        <v>13250</v>
      </c>
      <c r="C99" s="15">
        <f t="shared" si="0"/>
        <v>1104.1666666666667</v>
      </c>
    </row>
    <row r="100" spans="1:3" ht="12.75" customHeight="1" x14ac:dyDescent="0.2">
      <c r="A100" s="13" t="s">
        <v>77</v>
      </c>
      <c r="B100" s="17">
        <v>13750</v>
      </c>
      <c r="C100" s="15">
        <f t="shared" si="0"/>
        <v>1145.8333333333333</v>
      </c>
    </row>
    <row r="101" spans="1:3" ht="12.75" customHeight="1" x14ac:dyDescent="0.2">
      <c r="A101" s="13" t="s">
        <v>78</v>
      </c>
      <c r="B101" s="17">
        <v>14250</v>
      </c>
      <c r="C101" s="15">
        <f t="shared" si="0"/>
        <v>1187.5</v>
      </c>
    </row>
    <row r="102" spans="1:3" ht="12.75" customHeight="1" x14ac:dyDescent="0.2">
      <c r="A102" s="13" t="s">
        <v>79</v>
      </c>
      <c r="B102" s="17">
        <v>14750</v>
      </c>
      <c r="C102" s="15">
        <f t="shared" si="0"/>
        <v>1229.1666666666667</v>
      </c>
    </row>
    <row r="103" spans="1:3" ht="12.75" customHeight="1" x14ac:dyDescent="0.2">
      <c r="A103" s="13" t="s">
        <v>80</v>
      </c>
      <c r="B103" s="17">
        <v>15250</v>
      </c>
      <c r="C103" s="15">
        <f t="shared" si="0"/>
        <v>1270.8333333333333</v>
      </c>
    </row>
  </sheetData>
  <mergeCells count="86">
    <mergeCell ref="E38:F38"/>
    <mergeCell ref="A24:H24"/>
    <mergeCell ref="E41:H41"/>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E25:F25"/>
    <mergeCell ref="E26:F26"/>
    <mergeCell ref="E27:F27"/>
    <mergeCell ref="E28:F28"/>
    <mergeCell ref="E29:F29"/>
    <mergeCell ref="E39:F39"/>
    <mergeCell ref="E40:F40"/>
    <mergeCell ref="E30:F30"/>
    <mergeCell ref="E31:F31"/>
    <mergeCell ref="E32:F32"/>
    <mergeCell ref="E33:F33"/>
    <mergeCell ref="E34:F34"/>
    <mergeCell ref="E35:F35"/>
    <mergeCell ref="E36:F36"/>
    <mergeCell ref="E37:F37"/>
    <mergeCell ref="A54:B54"/>
    <mergeCell ref="C54:D54"/>
    <mergeCell ref="E54:F54"/>
    <mergeCell ref="G54:H54"/>
    <mergeCell ref="G53:H53"/>
    <mergeCell ref="E53:F53"/>
    <mergeCell ref="A45:H45"/>
    <mergeCell ref="A46:H47"/>
    <mergeCell ref="A48:E48"/>
    <mergeCell ref="F48:H48"/>
    <mergeCell ref="A42:C42"/>
    <mergeCell ref="D42:F42"/>
    <mergeCell ref="G42:H42"/>
    <mergeCell ref="A43:C44"/>
    <mergeCell ref="D43:F44"/>
    <mergeCell ref="G43:H44"/>
    <mergeCell ref="A51:H51"/>
    <mergeCell ref="A52:H52"/>
    <mergeCell ref="A53:B53"/>
    <mergeCell ref="C53:D53"/>
    <mergeCell ref="E22:E23"/>
    <mergeCell ref="F22:F23"/>
    <mergeCell ref="G22:G23"/>
    <mergeCell ref="H22:H23"/>
    <mergeCell ref="A22:A23"/>
    <mergeCell ref="B22:B23"/>
    <mergeCell ref="C22:C23"/>
    <mergeCell ref="D22:D23"/>
    <mergeCell ref="A26:B26"/>
    <mergeCell ref="A25:B25"/>
    <mergeCell ref="A49:E50"/>
    <mergeCell ref="F49:H50"/>
    <mergeCell ref="A1:H3"/>
    <mergeCell ref="A5:H9"/>
    <mergeCell ref="G13:H14"/>
    <mergeCell ref="G16:H17"/>
    <mergeCell ref="G19:H20"/>
    <mergeCell ref="G18:H18"/>
    <mergeCell ref="E21:H21"/>
    <mergeCell ref="A10:H11"/>
    <mergeCell ref="A18:B18"/>
    <mergeCell ref="C18:F18"/>
    <mergeCell ref="A19:B20"/>
    <mergeCell ref="C19:F20"/>
    <mergeCell ref="A12:F12"/>
    <mergeCell ref="G12:H12"/>
    <mergeCell ref="A13:F14"/>
    <mergeCell ref="A21:D21"/>
    <mergeCell ref="A15:B15"/>
    <mergeCell ref="C15:F15"/>
    <mergeCell ref="G15:H15"/>
    <mergeCell ref="A16:B17"/>
    <mergeCell ref="C16:F17"/>
  </mergeCells>
  <pageMargins left="0.5" right="0.5" top="0.5" bottom="0.5" header="0.5" footer="0.5"/>
  <pageSetup paperSize="9" scale="80" fitToHeight="2" orientation="portrait" horizontalDpi="300" verticalDpi="300" r:id="rId1"/>
  <headerFooter alignWithMargins="0"/>
  <rowBreaks count="1" manualBreakCount="1">
    <brk id="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zoomScaleNormal="100" workbookViewId="0"/>
  </sheetViews>
  <sheetFormatPr defaultColWidth="9.140625" defaultRowHeight="12.75" customHeight="1" x14ac:dyDescent="0.2"/>
  <cols>
    <col min="1" max="6" width="9.140625" customWidth="1"/>
  </cols>
  <sheetData>
    <row r="1" spans="1:5" ht="12.75" customHeight="1" x14ac:dyDescent="0.2">
      <c r="A1" s="1" t="b">
        <v>1</v>
      </c>
      <c r="C1" s="2" t="s">
        <v>0</v>
      </c>
      <c r="D1" s="2" t="s">
        <v>1</v>
      </c>
      <c r="E1" s="2" t="s">
        <v>0</v>
      </c>
    </row>
    <row r="2" spans="1:5" ht="12.75" customHeight="1" x14ac:dyDescent="0.2">
      <c r="A2" s="1" t="b">
        <v>0</v>
      </c>
      <c r="C2" s="1">
        <v>0</v>
      </c>
      <c r="D2" s="1">
        <v>600</v>
      </c>
      <c r="E2" s="1" t="e">
        <f>ROUNDDOWN(Form!#REF!,-3)</f>
        <v>#REF!</v>
      </c>
    </row>
    <row r="3" spans="1:5" ht="12.75" customHeight="1" x14ac:dyDescent="0.2">
      <c r="A3" s="1" t="b">
        <v>1</v>
      </c>
      <c r="C3" s="1">
        <v>1000</v>
      </c>
      <c r="D3" s="1">
        <v>850</v>
      </c>
    </row>
    <row r="4" spans="1:5" ht="12.75" customHeight="1" x14ac:dyDescent="0.2">
      <c r="A4" s="1" t="b">
        <v>1</v>
      </c>
      <c r="C4" s="1">
        <v>2000</v>
      </c>
      <c r="D4" s="1">
        <v>1100</v>
      </c>
    </row>
    <row r="5" spans="1:5" ht="12.75" customHeight="1" x14ac:dyDescent="0.2">
      <c r="A5" s="1" t="b">
        <v>1</v>
      </c>
      <c r="C5" s="1">
        <v>3000</v>
      </c>
      <c r="D5" s="1">
        <v>1350</v>
      </c>
    </row>
    <row r="6" spans="1:5" ht="12.75" customHeight="1" x14ac:dyDescent="0.2">
      <c r="A6" s="1" t="b">
        <v>0</v>
      </c>
      <c r="C6" s="1">
        <v>4000</v>
      </c>
      <c r="D6" s="1">
        <v>1600</v>
      </c>
    </row>
    <row r="7" spans="1:5" ht="12.75" customHeight="1" x14ac:dyDescent="0.2">
      <c r="A7" s="1" t="b">
        <v>0</v>
      </c>
      <c r="C7" s="1">
        <v>5000</v>
      </c>
      <c r="D7" s="1">
        <v>1850</v>
      </c>
    </row>
    <row r="8" spans="1:5" ht="12.75" customHeight="1" x14ac:dyDescent="0.2">
      <c r="A8" s="1" t="b">
        <v>1</v>
      </c>
      <c r="C8" s="1">
        <v>6000</v>
      </c>
      <c r="D8" s="1">
        <v>2100</v>
      </c>
    </row>
    <row r="9" spans="1:5" ht="12.75" customHeight="1" x14ac:dyDescent="0.2">
      <c r="A9" s="1" t="b">
        <v>1</v>
      </c>
      <c r="C9" s="1">
        <v>7000</v>
      </c>
      <c r="D9" s="1">
        <v>2350</v>
      </c>
    </row>
    <row r="10" spans="1:5" ht="12.75" customHeight="1" x14ac:dyDescent="0.2">
      <c r="A10" s="1" t="b">
        <v>1</v>
      </c>
      <c r="C10" s="1">
        <v>8000</v>
      </c>
      <c r="D10" s="1">
        <v>2600</v>
      </c>
    </row>
    <row r="11" spans="1:5" ht="12.75" customHeight="1" x14ac:dyDescent="0.2">
      <c r="A11" s="1" t="b">
        <v>1</v>
      </c>
      <c r="C11" s="1">
        <v>9000</v>
      </c>
      <c r="D11" s="1">
        <v>2850</v>
      </c>
    </row>
    <row r="12" spans="1:5" ht="12.75" customHeight="1" x14ac:dyDescent="0.2">
      <c r="A12" s="1" t="b">
        <v>0</v>
      </c>
      <c r="C12" s="1">
        <v>10000</v>
      </c>
      <c r="D12" s="1">
        <v>3100</v>
      </c>
    </row>
    <row r="13" spans="1:5" ht="12.75" customHeight="1" x14ac:dyDescent="0.2">
      <c r="A13" s="1" t="b">
        <v>0</v>
      </c>
      <c r="C13" s="1">
        <v>11000</v>
      </c>
      <c r="D13" s="1">
        <v>3350</v>
      </c>
    </row>
    <row r="14" spans="1:5" ht="12.75" customHeight="1" x14ac:dyDescent="0.2">
      <c r="A14" s="1" t="b">
        <v>0</v>
      </c>
      <c r="C14" s="1">
        <v>12000</v>
      </c>
      <c r="D14" s="1">
        <v>3600</v>
      </c>
    </row>
    <row r="15" spans="1:5" ht="12.75" customHeight="1" x14ac:dyDescent="0.2">
      <c r="A15" s="1" t="b">
        <v>1</v>
      </c>
      <c r="C15" s="1">
        <v>13000</v>
      </c>
      <c r="D15" s="1">
        <v>3850</v>
      </c>
    </row>
    <row r="16" spans="1:5" ht="12.75" customHeight="1" x14ac:dyDescent="0.2">
      <c r="A16" s="1" t="b">
        <v>1</v>
      </c>
      <c r="C16" s="1">
        <v>14000</v>
      </c>
      <c r="D16" s="1">
        <v>4100</v>
      </c>
    </row>
    <row r="17" spans="1:4" ht="12.75" customHeight="1" x14ac:dyDescent="0.2">
      <c r="A17" s="1" t="b">
        <v>0</v>
      </c>
      <c r="C17" s="1">
        <v>15000</v>
      </c>
      <c r="D17" s="1">
        <v>4350</v>
      </c>
    </row>
    <row r="18" spans="1:4" ht="12.75" customHeight="1" x14ac:dyDescent="0.2">
      <c r="A18" s="1" t="b">
        <v>0</v>
      </c>
      <c r="C18" s="1">
        <v>16000</v>
      </c>
      <c r="D18" s="1">
        <v>4600</v>
      </c>
    </row>
    <row r="19" spans="1:4" ht="12.75" customHeight="1" x14ac:dyDescent="0.2">
      <c r="A19" s="1" t="b">
        <v>1</v>
      </c>
      <c r="C19" s="1">
        <v>17000</v>
      </c>
      <c r="D19" s="1">
        <v>4850</v>
      </c>
    </row>
    <row r="20" spans="1:4" ht="12.75" customHeight="1" x14ac:dyDescent="0.2">
      <c r="A20" s="1" t="b">
        <v>1</v>
      </c>
      <c r="C20" s="1">
        <v>18000</v>
      </c>
      <c r="D20" s="1">
        <v>5100</v>
      </c>
    </row>
    <row r="21" spans="1:4" ht="12.75" customHeight="1" x14ac:dyDescent="0.2">
      <c r="A21" s="1" t="b">
        <v>0</v>
      </c>
      <c r="C21" s="1">
        <v>19000</v>
      </c>
      <c r="D21" s="1">
        <v>5350</v>
      </c>
    </row>
    <row r="22" spans="1:4" ht="12.75" customHeight="1" x14ac:dyDescent="0.2">
      <c r="A22" s="1" t="b">
        <v>1</v>
      </c>
      <c r="C22" s="1">
        <v>20000</v>
      </c>
      <c r="D22" s="1">
        <v>5600</v>
      </c>
    </row>
    <row r="23" spans="1:4" ht="12.75" customHeight="1" x14ac:dyDescent="0.2">
      <c r="A23" s="1" t="b">
        <v>1</v>
      </c>
      <c r="C23" s="1">
        <v>21000</v>
      </c>
      <c r="D23" s="1">
        <v>5850</v>
      </c>
    </row>
    <row r="24" spans="1:4" ht="12.75" customHeight="1" x14ac:dyDescent="0.2">
      <c r="A24" s="1" t="b">
        <v>1</v>
      </c>
      <c r="C24" s="1">
        <v>22000</v>
      </c>
      <c r="D24" s="1">
        <v>6100</v>
      </c>
    </row>
    <row r="25" spans="1:4" ht="12.75" customHeight="1" x14ac:dyDescent="0.2">
      <c r="A25" s="1" t="b">
        <v>1</v>
      </c>
      <c r="C25" s="1">
        <v>23000</v>
      </c>
      <c r="D25" s="1">
        <v>6350</v>
      </c>
    </row>
    <row r="26" spans="1:4" ht="12.75" customHeight="1" x14ac:dyDescent="0.2">
      <c r="A26" s="1" t="b">
        <v>1</v>
      </c>
      <c r="C26" s="1">
        <v>24000</v>
      </c>
      <c r="D26" s="1">
        <v>6600</v>
      </c>
    </row>
    <row r="27" spans="1:4" ht="12.75" customHeight="1" x14ac:dyDescent="0.2">
      <c r="A27" s="1" t="b">
        <v>0</v>
      </c>
      <c r="C27" s="1">
        <v>25000</v>
      </c>
      <c r="D27" s="1">
        <v>6850</v>
      </c>
    </row>
    <row r="28" spans="1:4" ht="12.75" customHeight="1" x14ac:dyDescent="0.2">
      <c r="A28" s="1" t="b">
        <v>0</v>
      </c>
      <c r="C28" s="1">
        <v>26000</v>
      </c>
      <c r="D28" s="1">
        <v>7250</v>
      </c>
    </row>
    <row r="29" spans="1:4" ht="12.75" customHeight="1" x14ac:dyDescent="0.2">
      <c r="A29" s="1" t="b">
        <v>0</v>
      </c>
      <c r="C29" s="1">
        <v>27000</v>
      </c>
      <c r="D29" s="1">
        <v>7250</v>
      </c>
    </row>
    <row r="30" spans="1:4" ht="12.75" customHeight="1" x14ac:dyDescent="0.2">
      <c r="A30" s="1" t="b">
        <v>0</v>
      </c>
      <c r="C30" s="1">
        <v>28000</v>
      </c>
      <c r="D30" s="1">
        <v>7750</v>
      </c>
    </row>
    <row r="31" spans="1:4" ht="12.75" customHeight="1" x14ac:dyDescent="0.2">
      <c r="A31" s="1" t="b">
        <v>0</v>
      </c>
      <c r="C31" s="1">
        <v>29000</v>
      </c>
      <c r="D31" s="1">
        <v>7750</v>
      </c>
    </row>
    <row r="32" spans="1:4" ht="12.75" customHeight="1" x14ac:dyDescent="0.2">
      <c r="C32" s="1">
        <v>30000</v>
      </c>
      <c r="D32" s="1">
        <v>8250</v>
      </c>
    </row>
    <row r="33" spans="3:4" ht="12.75" customHeight="1" x14ac:dyDescent="0.2">
      <c r="C33" s="1">
        <v>31000</v>
      </c>
      <c r="D33" s="1">
        <v>8250</v>
      </c>
    </row>
    <row r="34" spans="3:4" ht="12.75" customHeight="1" x14ac:dyDescent="0.2">
      <c r="C34" s="1">
        <v>32000</v>
      </c>
      <c r="D34" s="1">
        <v>8750</v>
      </c>
    </row>
    <row r="35" spans="3:4" ht="12.75" customHeight="1" x14ac:dyDescent="0.2">
      <c r="C35" s="1">
        <v>33000</v>
      </c>
      <c r="D35" s="1">
        <v>8750</v>
      </c>
    </row>
    <row r="36" spans="3:4" ht="12.75" customHeight="1" x14ac:dyDescent="0.2">
      <c r="C36" s="1">
        <v>34000</v>
      </c>
      <c r="D36" s="1">
        <v>9250</v>
      </c>
    </row>
    <row r="37" spans="3:4" ht="12.75" customHeight="1" x14ac:dyDescent="0.2">
      <c r="C37" s="1">
        <v>35000</v>
      </c>
      <c r="D37" s="1">
        <v>9250</v>
      </c>
    </row>
    <row r="38" spans="3:4" ht="12.75" customHeight="1" x14ac:dyDescent="0.2">
      <c r="C38" s="1">
        <v>36000</v>
      </c>
      <c r="D38" s="1">
        <v>9750</v>
      </c>
    </row>
    <row r="39" spans="3:4" ht="12.75" customHeight="1" x14ac:dyDescent="0.2">
      <c r="C39" s="1">
        <v>37000</v>
      </c>
      <c r="D39" s="1">
        <v>9750</v>
      </c>
    </row>
    <row r="40" spans="3:4" ht="12.75" customHeight="1" x14ac:dyDescent="0.2">
      <c r="C40" s="1">
        <v>38000</v>
      </c>
      <c r="D40" s="1">
        <v>10250</v>
      </c>
    </row>
    <row r="41" spans="3:4" ht="12.75" customHeight="1" x14ac:dyDescent="0.2">
      <c r="C41" s="1">
        <v>39000</v>
      </c>
      <c r="D41" s="1">
        <v>10250</v>
      </c>
    </row>
    <row r="42" spans="3:4" ht="12.75" customHeight="1" x14ac:dyDescent="0.2">
      <c r="C42" s="1">
        <v>40000</v>
      </c>
      <c r="D42" s="1">
        <v>10750</v>
      </c>
    </row>
    <row r="43" spans="3:4" ht="12.75" customHeight="1" x14ac:dyDescent="0.2">
      <c r="C43" s="1">
        <v>41000</v>
      </c>
      <c r="D43" s="1">
        <v>10750</v>
      </c>
    </row>
    <row r="44" spans="3:4" ht="12.75" customHeight="1" x14ac:dyDescent="0.2">
      <c r="C44" s="1">
        <v>42000</v>
      </c>
      <c r="D44" s="1">
        <v>11250</v>
      </c>
    </row>
    <row r="45" spans="3:4" ht="12.75" customHeight="1" x14ac:dyDescent="0.2">
      <c r="C45" s="1">
        <v>43000</v>
      </c>
      <c r="D45" s="1">
        <v>11250</v>
      </c>
    </row>
    <row r="46" spans="3:4" ht="12.75" customHeight="1" x14ac:dyDescent="0.2">
      <c r="C46" s="1">
        <v>44000</v>
      </c>
      <c r="D46" s="1">
        <v>11750</v>
      </c>
    </row>
    <row r="47" spans="3:4" ht="12.75" customHeight="1" x14ac:dyDescent="0.2">
      <c r="C47" s="1">
        <v>45000</v>
      </c>
      <c r="D47" s="1">
        <v>11750</v>
      </c>
    </row>
    <row r="48" spans="3:4" ht="12.75" customHeight="1" x14ac:dyDescent="0.2">
      <c r="C48" s="1">
        <v>46000</v>
      </c>
      <c r="D48" s="1">
        <v>12250</v>
      </c>
    </row>
    <row r="49" spans="3:4" ht="12.75" customHeight="1" x14ac:dyDescent="0.2">
      <c r="C49" s="1">
        <v>47000</v>
      </c>
      <c r="D49" s="1">
        <v>12250</v>
      </c>
    </row>
    <row r="50" spans="3:4" ht="12.75" customHeight="1" x14ac:dyDescent="0.2">
      <c r="C50" s="1">
        <v>48000</v>
      </c>
      <c r="D50" s="1">
        <v>12750</v>
      </c>
    </row>
    <row r="51" spans="3:4" ht="12.75" customHeight="1" x14ac:dyDescent="0.2">
      <c r="C51" s="1">
        <v>49000</v>
      </c>
      <c r="D51" s="1">
        <v>12750</v>
      </c>
    </row>
    <row r="52" spans="3:4" ht="12.75" customHeight="1" x14ac:dyDescent="0.2">
      <c r="C52" s="1">
        <v>50000</v>
      </c>
      <c r="D52" s="1">
        <v>13250</v>
      </c>
    </row>
    <row r="53" spans="3:4" ht="12.75" customHeight="1" x14ac:dyDescent="0.2">
      <c r="C53" s="1">
        <v>51000</v>
      </c>
      <c r="D53" s="1">
        <v>13250</v>
      </c>
    </row>
    <row r="54" spans="3:4" ht="12.75" customHeight="1" x14ac:dyDescent="0.2">
      <c r="C54" s="1">
        <v>52000</v>
      </c>
      <c r="D54" s="1">
        <v>13750</v>
      </c>
    </row>
    <row r="55" spans="3:4" ht="12.75" customHeight="1" x14ac:dyDescent="0.2">
      <c r="C55" s="1">
        <v>53000</v>
      </c>
      <c r="D55" s="1">
        <v>13750</v>
      </c>
    </row>
    <row r="56" spans="3:4" ht="12.75" customHeight="1" x14ac:dyDescent="0.2">
      <c r="C56" s="1">
        <v>54000</v>
      </c>
      <c r="D56" s="1">
        <v>14250</v>
      </c>
    </row>
    <row r="57" spans="3:4" ht="12.75" customHeight="1" x14ac:dyDescent="0.2">
      <c r="C57" s="1">
        <v>55000</v>
      </c>
      <c r="D57" s="1">
        <v>14250</v>
      </c>
    </row>
    <row r="58" spans="3:4" ht="12.75" customHeight="1" x14ac:dyDescent="0.2">
      <c r="C58" s="1">
        <v>56000</v>
      </c>
      <c r="D58" s="1">
        <v>14750</v>
      </c>
    </row>
    <row r="59" spans="3:4" ht="12.75" customHeight="1" x14ac:dyDescent="0.2">
      <c r="C59" s="1">
        <v>57000</v>
      </c>
      <c r="D59" s="1">
        <v>14750</v>
      </c>
    </row>
    <row r="60" spans="3:4" ht="12.75" customHeight="1" x14ac:dyDescent="0.2">
      <c r="C60" s="1">
        <v>58000</v>
      </c>
      <c r="D60" s="1">
        <v>15250</v>
      </c>
    </row>
    <row r="61" spans="3:4" ht="12.75" customHeight="1" x14ac:dyDescent="0.2">
      <c r="C61" s="1">
        <v>59000</v>
      </c>
      <c r="D61" s="1">
        <v>15250</v>
      </c>
    </row>
  </sheetData>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McGuire, Susan</dc:creator>
  <cp:lastModifiedBy>Martin, Kathy</cp:lastModifiedBy>
  <cp:lastPrinted>2017-07-18T16:23:00Z</cp:lastPrinted>
  <dcterms:created xsi:type="dcterms:W3CDTF">2011-04-21T18:32:42Z</dcterms:created>
  <dcterms:modified xsi:type="dcterms:W3CDTF">2017-07-18T16:23:35Z</dcterms:modified>
</cp:coreProperties>
</file>