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coedu.sharepoint.com/sites/Construction/Shared Documents/Capital_Requests_UNC_$$/Small capital requests FY 23-24/Logs/"/>
    </mc:Choice>
  </mc:AlternateContent>
  <xr:revisionPtr revIDLastSave="1" documentId="8_{C5118885-9795-4F38-932C-C2F14F712791}" xr6:coauthVersionLast="47" xr6:coauthVersionMax="47" xr10:uidLastSave="{00ED57A8-2A1B-4017-A273-9549E56C4FDA}"/>
  <bookViews>
    <workbookView xWindow="-120" yWindow="-120" windowWidth="38640" windowHeight="21120" xr2:uid="{00000000-000D-0000-FFFF-FFFF00000000}"/>
  </bookViews>
  <sheets>
    <sheet name="All Requests" sheetId="1" r:id="rId1"/>
    <sheet name="Sheet2" sheetId="2" r:id="rId2"/>
    <sheet name="Sheet3" sheetId="3" r:id="rId3"/>
  </sheets>
  <definedNames>
    <definedName name="_xlnm.Print_Titles" localSheetId="0">'All Requests'!$1:$1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M35" i="1"/>
  <c r="O35" i="1" s="1"/>
  <c r="M31" i="1"/>
  <c r="O31" i="1" s="1"/>
  <c r="M67" i="1"/>
  <c r="O67" i="1" s="1"/>
  <c r="M121" i="1"/>
  <c r="M78" i="1"/>
  <c r="O78" i="1" s="1"/>
  <c r="M3" i="1"/>
  <c r="O3" i="1" s="1"/>
  <c r="M12" i="1"/>
  <c r="O12" i="1" s="1"/>
  <c r="M45" i="1"/>
  <c r="O45" i="1" s="1"/>
  <c r="M85" i="1"/>
  <c r="O85" i="1" s="1"/>
  <c r="M120" i="1"/>
  <c r="O120" i="1" s="1"/>
  <c r="M16" i="1"/>
  <c r="O16" i="1" s="1"/>
  <c r="M119" i="1"/>
  <c r="O119" i="1" s="1"/>
  <c r="M7" i="1"/>
  <c r="O7" i="1" s="1"/>
  <c r="M118" i="1"/>
  <c r="O118" i="1" s="1"/>
  <c r="M117" i="1"/>
  <c r="O117" i="1" s="1"/>
  <c r="M116" i="1"/>
  <c r="O116" i="1" s="1"/>
  <c r="M62" i="1"/>
  <c r="O62" i="1" s="1"/>
  <c r="M61" i="1"/>
  <c r="O61" i="1" s="1"/>
  <c r="M8" i="1"/>
  <c r="O8" i="1" s="1"/>
  <c r="M84" i="1"/>
  <c r="O84" i="1" s="1"/>
  <c r="M81" i="1"/>
  <c r="O81" i="1" s="1"/>
  <c r="M60" i="1"/>
  <c r="O60" i="1" s="1"/>
  <c r="M115" i="1"/>
  <c r="O115" i="1" s="1"/>
  <c r="M114" i="1"/>
  <c r="O114" i="1" s="1"/>
  <c r="M113" i="1"/>
  <c r="O113" i="1" s="1"/>
  <c r="M59" i="1"/>
  <c r="O59" i="1" s="1"/>
  <c r="M53" i="1"/>
  <c r="O53" i="1" s="1"/>
  <c r="M14" i="1"/>
  <c r="O14" i="1" s="1"/>
  <c r="M112" i="1"/>
  <c r="O112" i="1" s="1"/>
  <c r="M111" i="1"/>
  <c r="O111" i="1" s="1"/>
  <c r="M110" i="1"/>
  <c r="O110" i="1" s="1"/>
  <c r="M109" i="1"/>
  <c r="O109" i="1" s="1"/>
  <c r="M108" i="1"/>
  <c r="O108" i="1" s="1"/>
  <c r="M107" i="1"/>
  <c r="O107" i="1" s="1"/>
  <c r="M106" i="1"/>
  <c r="O106" i="1" s="1"/>
  <c r="M44" i="1"/>
  <c r="M77" i="1"/>
  <c r="O77" i="1" s="1"/>
  <c r="M58" i="1"/>
  <c r="O58" i="1" s="1"/>
  <c r="M21" i="1"/>
  <c r="O5" i="1"/>
  <c r="M30" i="1"/>
  <c r="O30" i="1" s="1"/>
  <c r="M40" i="1"/>
  <c r="O40" i="1" s="1"/>
  <c r="M80" i="1"/>
  <c r="O80" i="1" s="1"/>
  <c r="M66" i="1"/>
  <c r="O66" i="1" s="1"/>
  <c r="M105" i="1"/>
  <c r="O105" i="1" s="1"/>
  <c r="M4" i="1"/>
  <c r="O4" i="1" s="1"/>
  <c r="M9" i="1"/>
  <c r="O9" i="1" s="1"/>
  <c r="M10" i="1"/>
  <c r="O10" i="1" s="1"/>
  <c r="M76" i="1"/>
  <c r="O76" i="1" s="1"/>
  <c r="M39" i="1"/>
  <c r="O39" i="1" s="1"/>
  <c r="M11" i="1"/>
  <c r="O11" i="1" s="1"/>
  <c r="M75" i="1"/>
  <c r="O75" i="1" s="1"/>
  <c r="M52" i="1"/>
  <c r="O52" i="1" s="1"/>
  <c r="M29" i="1"/>
  <c r="O29" i="1" s="1"/>
  <c r="M79" i="1"/>
  <c r="O79" i="1" s="1"/>
  <c r="N27" i="1"/>
  <c r="M101" i="1"/>
  <c r="N101" i="1" s="1"/>
  <c r="M100" i="1"/>
  <c r="M99" i="1"/>
  <c r="M98" i="1"/>
  <c r="M97" i="1"/>
  <c r="M23" i="1"/>
  <c r="O23" i="1" s="1"/>
  <c r="M70" i="1"/>
  <c r="O70" i="1" s="1"/>
  <c r="M102" i="1"/>
  <c r="M43" i="1"/>
  <c r="O43" i="1" s="1"/>
  <c r="M6" i="1"/>
  <c r="M74" i="1"/>
  <c r="O74" i="1" s="1"/>
  <c r="M20" i="1"/>
  <c r="O20" i="1" s="1"/>
  <c r="M104" i="1"/>
  <c r="O104" i="1" s="1"/>
  <c r="M103" i="1"/>
  <c r="M65" i="1"/>
  <c r="O65" i="1" s="1"/>
  <c r="M28" i="1"/>
  <c r="O28" i="1" s="1"/>
  <c r="M96" i="1"/>
  <c r="M95" i="1"/>
  <c r="O95" i="1" s="1"/>
  <c r="M51" i="1"/>
  <c r="O51" i="1" s="1"/>
  <c r="M57" i="1"/>
  <c r="M83" i="1"/>
  <c r="M34" i="1"/>
  <c r="M73" i="1"/>
  <c r="M72" i="1"/>
  <c r="M94" i="1"/>
  <c r="M27" i="1"/>
  <c r="M50" i="1"/>
  <c r="M82" i="1"/>
  <c r="M93" i="1"/>
  <c r="M49" i="1"/>
  <c r="M92" i="1"/>
  <c r="M26" i="1"/>
  <c r="M64" i="1"/>
  <c r="M91" i="1"/>
  <c r="N91" i="1" s="1"/>
  <c r="M56" i="1"/>
  <c r="M42" i="1"/>
  <c r="M55" i="1"/>
  <c r="M25" i="1"/>
  <c r="M24" i="1"/>
  <c r="M48" i="1"/>
  <c r="O48" i="1" s="1"/>
  <c r="M90" i="1"/>
  <c r="M71" i="1"/>
  <c r="M63" i="1"/>
  <c r="M33" i="1"/>
  <c r="M32" i="1"/>
  <c r="M54" i="1"/>
  <c r="M19" i="1"/>
  <c r="M38" i="1"/>
  <c r="M37" i="1"/>
  <c r="O37" i="1" s="1"/>
  <c r="M69" i="1"/>
  <c r="M18" i="1"/>
  <c r="M22" i="1"/>
  <c r="M36" i="1"/>
  <c r="M89" i="1"/>
  <c r="M47" i="1"/>
  <c r="O47" i="1" s="1"/>
  <c r="M88" i="1"/>
  <c r="M17" i="1"/>
  <c r="M68" i="1"/>
  <c r="M41" i="1"/>
  <c r="M87" i="1"/>
  <c r="M46" i="1"/>
  <c r="O57" i="1" l="1"/>
  <c r="O83" i="1"/>
  <c r="O34" i="1"/>
  <c r="O73" i="1"/>
  <c r="O72" i="1"/>
  <c r="O90" i="1" l="1"/>
  <c r="O50" i="1" l="1"/>
  <c r="O82" i="1"/>
  <c r="N93" i="1"/>
  <c r="O49" i="1"/>
  <c r="O26" i="1"/>
  <c r="O55" i="1" l="1"/>
  <c r="O56" i="1" l="1"/>
  <c r="O71" i="1"/>
  <c r="O54" i="1"/>
  <c r="O63" i="1"/>
  <c r="O64" i="1"/>
  <c r="O33" i="1"/>
  <c r="O32" i="1"/>
  <c r="O69" i="1"/>
  <c r="O18" i="1"/>
  <c r="O36" i="1"/>
  <c r="O41" i="1"/>
  <c r="O42" i="1"/>
  <c r="O25" i="1"/>
  <c r="O24" i="1"/>
  <c r="O22" i="1"/>
  <c r="O17" i="1"/>
  <c r="N89" i="1"/>
  <c r="O19" i="1"/>
  <c r="O38" i="1"/>
</calcChain>
</file>

<file path=xl/sharedStrings.xml><?xml version="1.0" encoding="utf-8"?>
<sst xmlns="http://schemas.openxmlformats.org/spreadsheetml/2006/main" count="784" uniqueCount="375">
  <si>
    <t>REQ #</t>
  </si>
  <si>
    <t>VP</t>
  </si>
  <si>
    <t>COLL / DEPT</t>
  </si>
  <si>
    <t xml:space="preserve">COLL or DEPT Priority </t>
  </si>
  <si>
    <t>BLDG / LOCATION</t>
  </si>
  <si>
    <t>DESCRIPTION</t>
  </si>
  <si>
    <t>FM / IMT / Sched / UNCPD Comments &amp;  Ongoing costs</t>
  </si>
  <si>
    <t>EST</t>
  </si>
  <si>
    <t>IM&amp;T Cost</t>
  </si>
  <si>
    <t>FURN Cost</t>
  </si>
  <si>
    <t>Design Cost</t>
  </si>
  <si>
    <t>Construction Cost</t>
  </si>
  <si>
    <t>TOTAL PROJECT COST</t>
  </si>
  <si>
    <t>Funding: Various  Sources</t>
  </si>
  <si>
    <t>Funding: Capital Reserves</t>
  </si>
  <si>
    <t>SCORE</t>
  </si>
  <si>
    <t>VP Priority (H, M, L, NO)</t>
  </si>
  <si>
    <t>C23-014</t>
  </si>
  <si>
    <t>FA</t>
  </si>
  <si>
    <t>UC</t>
  </si>
  <si>
    <t>Building Renovation to support space planning</t>
  </si>
  <si>
    <t>NR</t>
  </si>
  <si>
    <t>C24-055</t>
  </si>
  <si>
    <t>IM&amp;T</t>
  </si>
  <si>
    <t>Candelaria</t>
  </si>
  <si>
    <t>Construct student lounge in Rm 0345</t>
  </si>
  <si>
    <t>JG</t>
  </si>
  <si>
    <t>H</t>
  </si>
  <si>
    <t>C24-013</t>
  </si>
  <si>
    <t>Admin</t>
  </si>
  <si>
    <t>Brown</t>
  </si>
  <si>
    <t>Add card access to Brown to allow use of Centennial Hall</t>
  </si>
  <si>
    <t>SA</t>
  </si>
  <si>
    <t>C24-020</t>
  </si>
  <si>
    <t>P</t>
  </si>
  <si>
    <t>Athletics</t>
  </si>
  <si>
    <t>Jackson</t>
  </si>
  <si>
    <t>replace the soccer scoreboard</t>
  </si>
  <si>
    <t>KR</t>
  </si>
  <si>
    <t>C24-003</t>
  </si>
  <si>
    <t>SA-Career Readiness</t>
  </si>
  <si>
    <t>Renovate Career Readiness area</t>
  </si>
  <si>
    <t>PARTIAL SELF FUNDING</t>
  </si>
  <si>
    <t>AG</t>
  </si>
  <si>
    <t>C24-048</t>
  </si>
  <si>
    <t>AA</t>
  </si>
  <si>
    <t>CEBS</t>
  </si>
  <si>
    <t>McKee</t>
  </si>
  <si>
    <t>construct 4th floor study / resource room</t>
  </si>
  <si>
    <t>C24-042</t>
  </si>
  <si>
    <t>SA-SCRC</t>
  </si>
  <si>
    <t>Renovate for SCRC PHASE 1</t>
  </si>
  <si>
    <t>Hold for UC Planning?</t>
  </si>
  <si>
    <t>C24-012</t>
  </si>
  <si>
    <t>DEI</t>
  </si>
  <si>
    <t>DEI APAS NASS</t>
  </si>
  <si>
    <t>Kohl</t>
  </si>
  <si>
    <t>Demo basement kitchen cabinets and sink repl</t>
  </si>
  <si>
    <t>C24-011</t>
  </si>
  <si>
    <t>DEI CC</t>
  </si>
  <si>
    <t>Patton</t>
  </si>
  <si>
    <t>Exterior walk to L lot and railing (replaces C22-020)</t>
  </si>
  <si>
    <t>Review for other FM funding sources</t>
  </si>
  <si>
    <t>JM</t>
  </si>
  <si>
    <t>C24-008</t>
  </si>
  <si>
    <t>PVA Dean</t>
  </si>
  <si>
    <t>Frasier</t>
  </si>
  <si>
    <t>Card acess, window security, CATV     PRIORITY ONE AREAS</t>
  </si>
  <si>
    <t>SA JG</t>
  </si>
  <si>
    <t>C24-054</t>
  </si>
  <si>
    <t>NHS</t>
  </si>
  <si>
    <t>NHS CSD</t>
  </si>
  <si>
    <t>Gunter</t>
  </si>
  <si>
    <t>Construct Telehealth lab</t>
  </si>
  <si>
    <t>NP</t>
  </si>
  <si>
    <t>C24-033</t>
  </si>
  <si>
    <t>SA-CRC</t>
  </si>
  <si>
    <t>CRC</t>
  </si>
  <si>
    <t>Construct outdoor fitness area in courtyard</t>
  </si>
  <si>
    <t>Renovate for SCRC PHASE 2</t>
  </si>
  <si>
    <t>C24-050</t>
  </si>
  <si>
    <t>Construct STE 2nd floor lounge</t>
  </si>
  <si>
    <t>C15-089</t>
  </si>
  <si>
    <t>SA-H</t>
  </si>
  <si>
    <t>Central campus halls</t>
  </si>
  <si>
    <t>Install card access locks. Wilson &amp; Wiebking completed last year. Locks are in use for Harrison, North, South.</t>
  </si>
  <si>
    <t xml:space="preserve">HW &amp; Snyder are priority   </t>
  </si>
  <si>
    <t>C17-023</t>
  </si>
  <si>
    <t>Pres Row</t>
  </si>
  <si>
    <t>install card locks on student rooms</t>
  </si>
  <si>
    <t>C18-057</t>
  </si>
  <si>
    <t>Softball</t>
  </si>
  <si>
    <t>Construct new dugouts</t>
  </si>
  <si>
    <t>C24-001</t>
  </si>
  <si>
    <t>PVA art</t>
  </si>
  <si>
    <t xml:space="preserve">Crabbe  </t>
  </si>
  <si>
    <t>Card access Crabbe 202, 203, 205, 206, 207, 208</t>
  </si>
  <si>
    <t>C24-021</t>
  </si>
  <si>
    <t>BH</t>
  </si>
  <si>
    <t>renovate pool   DESIGN ONLY</t>
  </si>
  <si>
    <t>C16-040</t>
  </si>
  <si>
    <t>Carter</t>
  </si>
  <si>
    <t>Reno Carter data center to create additional office space</t>
  </si>
  <si>
    <t>L</t>
  </si>
  <si>
    <t>C17-027</t>
  </si>
  <si>
    <t>HSS</t>
  </si>
  <si>
    <t>Paint stair towers</t>
  </si>
  <si>
    <t>C19-023a</t>
  </si>
  <si>
    <t>Lawrenson</t>
  </si>
  <si>
    <t>install new doors and card locks on student rooms Replaces 16-030   Replaces C17-031    TH</t>
  </si>
  <si>
    <t xml:space="preserve">Door portion could be maintenance (not locks)  </t>
  </si>
  <si>
    <t>C19-026</t>
  </si>
  <si>
    <t>4 person apt kitchen renovations</t>
  </si>
  <si>
    <t>M</t>
  </si>
  <si>
    <t>C21-007</t>
  </si>
  <si>
    <t>Library</t>
  </si>
  <si>
    <t>Michener</t>
  </si>
  <si>
    <t>Provide sound isolation from L174 classroom</t>
  </si>
  <si>
    <t>TH</t>
  </si>
  <si>
    <t>C21-036</t>
  </si>
  <si>
    <t>Jackson BB</t>
  </si>
  <si>
    <t>Install infield turf</t>
  </si>
  <si>
    <t>C23-019</t>
  </si>
  <si>
    <t>Room 1315 &amp; 1375 Reno for Learning studio  CONSTRUCTION PHASE</t>
  </si>
  <si>
    <t>C24-005</t>
  </si>
  <si>
    <t>PVA music</t>
  </si>
  <si>
    <t>Frasier 259 reno  249?</t>
  </si>
  <si>
    <t>C24-019</t>
  </si>
  <si>
    <t>Baseball dugout renovations</t>
  </si>
  <si>
    <t>C24-059</t>
  </si>
  <si>
    <t>Deans office reno and furniture</t>
  </si>
  <si>
    <t>C18-060</t>
  </si>
  <si>
    <t>Skinner</t>
  </si>
  <si>
    <t>RM 103 soundproofing</t>
  </si>
  <si>
    <t>C18-070</t>
  </si>
  <si>
    <t>DEI-CC</t>
  </si>
  <si>
    <t>Renovate basement kitchen into office space</t>
  </si>
  <si>
    <t>C22-007</t>
  </si>
  <si>
    <t>Add 4 more drop down BB goals in BH 100</t>
  </si>
  <si>
    <t>C24-060</t>
  </si>
  <si>
    <t>Stud Success</t>
  </si>
  <si>
    <t>Tutoring area reno</t>
  </si>
  <si>
    <t>C16-025</t>
  </si>
  <si>
    <t>Arlington</t>
  </si>
  <si>
    <t>Install card access locks new doors and new frames throughout complex</t>
  </si>
  <si>
    <t>C17-042</t>
  </si>
  <si>
    <t>Nottingham</t>
  </si>
  <si>
    <t>Locker room space (Athl MP Project)</t>
  </si>
  <si>
    <t>C18-001</t>
  </si>
  <si>
    <t>Locker Renovations (Athl MP Project)</t>
  </si>
  <si>
    <t>C24-009</t>
  </si>
  <si>
    <t>Guggenheim</t>
  </si>
  <si>
    <t>Rom 001A &amp; 001B conversion to offices</t>
  </si>
  <si>
    <t>scheduling review</t>
  </si>
  <si>
    <t>C24-018</t>
  </si>
  <si>
    <t>New graphics for main gym floor</t>
  </si>
  <si>
    <t>C14-024</t>
  </si>
  <si>
    <t>air conditioning / full mech system upgrades</t>
  </si>
  <si>
    <t>State CR request</t>
  </si>
  <si>
    <t>C20-021</t>
  </si>
  <si>
    <t>Construct custodial closest and storage closets in each building / floor   Replaces C19-025a &amp; b</t>
  </si>
  <si>
    <t>C23-020</t>
  </si>
  <si>
    <t>Cesar Chavez</t>
  </si>
  <si>
    <t>Develop amphitheater with storage and restroom</t>
  </si>
  <si>
    <t>C24-024</t>
  </si>
  <si>
    <t>Renovate wrestling room  DESIGN ONLY</t>
  </si>
  <si>
    <t>C24-053</t>
  </si>
  <si>
    <t>NHS SES</t>
  </si>
  <si>
    <t>BNCC</t>
  </si>
  <si>
    <t>Renovate conference room</t>
  </si>
  <si>
    <t>C15-008</t>
  </si>
  <si>
    <t>Campus</t>
  </si>
  <si>
    <t>construct a multi-purpose arena</t>
  </si>
  <si>
    <t>O&amp;M funding</t>
  </si>
  <si>
    <t>C16-007</t>
  </si>
  <si>
    <t>Butler Hancock</t>
  </si>
  <si>
    <t xml:space="preserve">Addition to the sports medicine area </t>
  </si>
  <si>
    <t>C19-006</t>
  </si>
  <si>
    <t>BH Fields</t>
  </si>
  <si>
    <t>Construct new storage building near softball</t>
  </si>
  <si>
    <t>C21-029</t>
  </si>
  <si>
    <t>BH Pool</t>
  </si>
  <si>
    <t>Replace deck tile with epoxy coating</t>
  </si>
  <si>
    <t>C21-035</t>
  </si>
  <si>
    <t>Install additional boards in track at triple jump</t>
  </si>
  <si>
    <t>C23-007</t>
  </si>
  <si>
    <t>DEI-CWGE</t>
  </si>
  <si>
    <t>Scott Wilcoxen</t>
  </si>
  <si>
    <r>
      <t>Convert open office space to private office,</t>
    </r>
    <r>
      <rPr>
        <strike/>
        <sz val="11"/>
        <color theme="1"/>
        <rFont val="Calibri"/>
        <family val="2"/>
        <scheme val="minor"/>
      </rPr>
      <t xml:space="preserve"> flooring</t>
    </r>
  </si>
  <si>
    <t>Flooring on maintenance</t>
  </si>
  <si>
    <t>CB</t>
  </si>
  <si>
    <t>C24-006</t>
  </si>
  <si>
    <t>PVA stad</t>
  </si>
  <si>
    <t>Frasier 0115 Box office reno</t>
  </si>
  <si>
    <t>C24-034</t>
  </si>
  <si>
    <t>Reconstruct climbing wall</t>
  </si>
  <si>
    <t>C18-058</t>
  </si>
  <si>
    <t>Increase power infrastructure for events</t>
  </si>
  <si>
    <t>C19-050</t>
  </si>
  <si>
    <t>Pano refresh - ceiling, curtains, lighting, AV</t>
  </si>
  <si>
    <t>HOLD FOR FULL DESIGN CONVERSATIONS</t>
  </si>
  <si>
    <t>C20-026</t>
  </si>
  <si>
    <t>Remodel J101 for video control room</t>
  </si>
  <si>
    <t>MAY NOT BE FEASIBLE DUE TO OTHER FUNCTIONS IN ROOM</t>
  </si>
  <si>
    <t>C22-014</t>
  </si>
  <si>
    <t>Grad School</t>
  </si>
  <si>
    <t>Install card access for 2 doors in rm 2007</t>
  </si>
  <si>
    <t>MS</t>
  </si>
  <si>
    <t>C24-022</t>
  </si>
  <si>
    <t>BH 215 studio renovation</t>
  </si>
  <si>
    <t>C24-035</t>
  </si>
  <si>
    <t>Construct pavillion at the ropes course (repl C15-104)</t>
  </si>
  <si>
    <t>C24-039</t>
  </si>
  <si>
    <t>Convert tennis to pickle ball</t>
  </si>
  <si>
    <t>COORD W/ ATHL</t>
  </si>
  <si>
    <t>C24-043</t>
  </si>
  <si>
    <t>Cent campus</t>
  </si>
  <si>
    <t>Construct bike / scooter storage and charging area</t>
  </si>
  <si>
    <t>PER LOCATION</t>
  </si>
  <si>
    <t>C24-044</t>
  </si>
  <si>
    <t>West campus</t>
  </si>
  <si>
    <t>C18-077</t>
  </si>
  <si>
    <t>Renovate main office</t>
  </si>
  <si>
    <t>C20-028</t>
  </si>
  <si>
    <t>Construct additional storage.</t>
  </si>
  <si>
    <t>C23-028</t>
  </si>
  <si>
    <t>Add windows for Wrestling room</t>
  </si>
  <si>
    <t>C24-016</t>
  </si>
  <si>
    <t>Create conference room on 2nd floor</t>
  </si>
  <si>
    <t>C24-058</t>
  </si>
  <si>
    <t>Tackstrips</t>
  </si>
  <si>
    <t>C15-016</t>
  </si>
  <si>
    <t>Construct indoor fieldhouse / practice facility</t>
  </si>
  <si>
    <t>C17-030</t>
  </si>
  <si>
    <t>Hansen Willis</t>
  </si>
  <si>
    <t>renovate the front desk, including ADA compliance</t>
  </si>
  <si>
    <t>C18-035</t>
  </si>
  <si>
    <t>Renovate Econ kitchenette</t>
  </si>
  <si>
    <t>C18-078</t>
  </si>
  <si>
    <t>Construct laundry facilities in "K" units</t>
  </si>
  <si>
    <t>C22-003</t>
  </si>
  <si>
    <t>BH / Nottingham</t>
  </si>
  <si>
    <t>Run fiber optic cable from BH to Nottingham</t>
  </si>
  <si>
    <t>See C20-026</t>
  </si>
  <si>
    <t>C22-005</t>
  </si>
  <si>
    <t>Jackson soccer</t>
  </si>
  <si>
    <t>Replace windows at the soccer pressbox for beter viewing and video</t>
  </si>
  <si>
    <t>C24-002</t>
  </si>
  <si>
    <t>A/C 101, 102, 103, 202</t>
  </si>
  <si>
    <t>DB</t>
  </si>
  <si>
    <t>C24-007</t>
  </si>
  <si>
    <t>Renovate lobby restrooms R0128, R0100</t>
  </si>
  <si>
    <t>C24-010</t>
  </si>
  <si>
    <t>Roon 205, 206 office conversion</t>
  </si>
  <si>
    <t>C24-023</t>
  </si>
  <si>
    <t>Synthetic turf band field</t>
  </si>
  <si>
    <t>C24-056</t>
  </si>
  <si>
    <t>Planning for Deans office</t>
  </si>
  <si>
    <t>C24-004</t>
  </si>
  <si>
    <t>CC</t>
  </si>
  <si>
    <t>Back stage drinking fountain</t>
  </si>
  <si>
    <t>C24-017</t>
  </si>
  <si>
    <t>Add chair back seating at soccer</t>
  </si>
  <si>
    <t>C24-040</t>
  </si>
  <si>
    <t>Construct sand VB court</t>
  </si>
  <si>
    <t>SB</t>
  </si>
  <si>
    <t>C21-031</t>
  </si>
  <si>
    <t>Replace portion of mondo floor in Gym with hardwood and add courts</t>
  </si>
  <si>
    <t>C22-013</t>
  </si>
  <si>
    <t>Inastall doors on storage shelves in rm 2007</t>
  </si>
  <si>
    <t>C24-041</t>
  </si>
  <si>
    <t>Harrison</t>
  </si>
  <si>
    <t>Install storefront for gear shop</t>
  </si>
  <si>
    <t>C24-052</t>
  </si>
  <si>
    <t>NHS-Audiology</t>
  </si>
  <si>
    <t>Audiology Sim Lab</t>
  </si>
  <si>
    <t>Moved to equipment</t>
  </si>
  <si>
    <t>C14-019</t>
  </si>
  <si>
    <t>HVAC upgrades to classrooms that were previously converted to archives storage. (See also C12-032)</t>
  </si>
  <si>
    <t>HOLD coord with C12-032</t>
  </si>
  <si>
    <t>C16-006</t>
  </si>
  <si>
    <t>Butler fields</t>
  </si>
  <si>
    <t>construct indoor hitting facility for baseball &amp; softball to eliminate use of BL.  Est for Jackson Field site</t>
  </si>
  <si>
    <t>Maintenance and utility costs</t>
  </si>
  <si>
    <t>C16-010</t>
  </si>
  <si>
    <t>Install lighting for football field   DONOR??</t>
  </si>
  <si>
    <t>C19-002</t>
  </si>
  <si>
    <t>DEI-SW</t>
  </si>
  <si>
    <t>Scott Willcoxen</t>
  </si>
  <si>
    <t>Kitchen remodel to full kitchen</t>
  </si>
  <si>
    <t>C20-027</t>
  </si>
  <si>
    <t>Construct baters eye  DONOR</t>
  </si>
  <si>
    <t>C21-016</t>
  </si>
  <si>
    <t>Replace ceiling and lighting inStudent life area</t>
  </si>
  <si>
    <t>Move to maintenance</t>
  </si>
  <si>
    <t>C21-030</t>
  </si>
  <si>
    <t>Construct softball locker rooms at field building  DONOR</t>
  </si>
  <si>
    <t>C22-001</t>
  </si>
  <si>
    <t>BH Empower</t>
  </si>
  <si>
    <t xml:space="preserve">Install sandpit </t>
  </si>
  <si>
    <t>C23-012</t>
  </si>
  <si>
    <t>CEBC</t>
  </si>
  <si>
    <t>Replace ceiling tile, replace McKee 14 carpet, Carpet corridors 1, 2, 3 &amp; 5</t>
  </si>
  <si>
    <t>Move to maintenance list</t>
  </si>
  <si>
    <t>C23-013</t>
  </si>
  <si>
    <t>replace garage doors on dock</t>
  </si>
  <si>
    <t>move to maintenance</t>
  </si>
  <si>
    <t>C23-021</t>
  </si>
  <si>
    <t>Replace lockers in womens basketball</t>
  </si>
  <si>
    <t>C23-022</t>
  </si>
  <si>
    <t>BH Softball</t>
  </si>
  <si>
    <t>Install synthetic turf on softball field</t>
  </si>
  <si>
    <t>C23-023</t>
  </si>
  <si>
    <t>Feasibility study for new Natatorium</t>
  </si>
  <si>
    <t>C23-024</t>
  </si>
  <si>
    <t>Replace lockers in softball locker room</t>
  </si>
  <si>
    <t>C23-025</t>
  </si>
  <si>
    <t>Indoor golf practice facility</t>
  </si>
  <si>
    <t>C23-026</t>
  </si>
  <si>
    <t xml:space="preserve">Film room </t>
  </si>
  <si>
    <t>Review with scheduling</t>
  </si>
  <si>
    <t>C23-030</t>
  </si>
  <si>
    <t>Housing</t>
  </si>
  <si>
    <t>Stair tower flooring</t>
  </si>
  <si>
    <t>C23-033</t>
  </si>
  <si>
    <t>DEI_CC</t>
  </si>
  <si>
    <t>Built in drawer replacement</t>
  </si>
  <si>
    <t>C24-014</t>
  </si>
  <si>
    <t>Replace 45 network cameras FY 24</t>
  </si>
  <si>
    <t>IT</t>
  </si>
  <si>
    <t>C24-025</t>
  </si>
  <si>
    <t>Renovate ropes course</t>
  </si>
  <si>
    <t>C24-026</t>
  </si>
  <si>
    <t>FA-IM&amp;T</t>
  </si>
  <si>
    <t>Gray</t>
  </si>
  <si>
    <t>Upgrade elec and UPS in Gray data center</t>
  </si>
  <si>
    <t>C24-027</t>
  </si>
  <si>
    <t>Replace floor in strength &amp; conditioninig</t>
  </si>
  <si>
    <t>C24-028</t>
  </si>
  <si>
    <t>Repair water damaged walls</t>
  </si>
  <si>
    <t>C24-029</t>
  </si>
  <si>
    <t>DEI House</t>
  </si>
  <si>
    <t>Refinish front door</t>
  </si>
  <si>
    <t>maint WO issued</t>
  </si>
  <si>
    <t>C24-030</t>
  </si>
  <si>
    <t>Repair gutter around house</t>
  </si>
  <si>
    <t>C24-031</t>
  </si>
  <si>
    <t>DEI-APAS NASS</t>
  </si>
  <si>
    <t>Add security lighting</t>
  </si>
  <si>
    <t>JB</t>
  </si>
  <si>
    <t>C24-036</t>
  </si>
  <si>
    <t>Interior painting</t>
  </si>
  <si>
    <t>C24-037</t>
  </si>
  <si>
    <t>Replace interior lighting</t>
  </si>
  <si>
    <t>C24-038</t>
  </si>
  <si>
    <t>Rreplace center stair floor tile</t>
  </si>
  <si>
    <t>C24-045</t>
  </si>
  <si>
    <t>Decker</t>
  </si>
  <si>
    <t>Replace south door conc bridge and door</t>
  </si>
  <si>
    <t>C24-046</t>
  </si>
  <si>
    <t>FA-Admin</t>
  </si>
  <si>
    <t>Replace main floor lobby ceiling</t>
  </si>
  <si>
    <t>C24-047</t>
  </si>
  <si>
    <t>Replace carpeting in Spruce, Aspen &amp; Columbine</t>
  </si>
  <si>
    <t>C24-049</t>
  </si>
  <si>
    <t>Replace ceiling tile, carpet corridors, paint RR, repl doors</t>
  </si>
  <si>
    <t>C24-051</t>
  </si>
  <si>
    <t>Renovate lecture halls</t>
  </si>
  <si>
    <t>C24-057</t>
  </si>
  <si>
    <t>Signage</t>
  </si>
  <si>
    <t>C24-061</t>
  </si>
  <si>
    <t>Donor/Dept $</t>
  </si>
  <si>
    <t>Mandated</t>
  </si>
  <si>
    <t>Missing info</t>
  </si>
  <si>
    <t>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</si>
</sst>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42" fontId="0" fillId="2" borderId="2" xfId="1" applyNumberFormat="1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42" fontId="0" fillId="0" borderId="4" xfId="1" applyNumberFormat="1" applyFont="1" applyBorder="1" applyAlignment="1">
      <alignment wrapText="1"/>
    </xf>
    <xf numFmtId="42" fontId="0" fillId="0" borderId="4" xfId="1" applyNumberFormat="1" applyFont="1" applyFill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wrapText="1"/>
    </xf>
    <xf numFmtId="42" fontId="0" fillId="0" borderId="4" xfId="1" applyNumberFormat="1" applyFont="1" applyFill="1" applyBorder="1"/>
    <xf numFmtId="42" fontId="0" fillId="0" borderId="5" xfId="1" applyNumberFormat="1" applyFont="1" applyFill="1" applyBorder="1" applyAlignment="1">
      <alignment wrapText="1"/>
    </xf>
    <xf numFmtId="0" fontId="0" fillId="5" borderId="4" xfId="0" applyFill="1" applyBorder="1" applyAlignment="1">
      <alignment horizontal="center" wrapText="1"/>
    </xf>
    <xf numFmtId="0" fontId="0" fillId="6" borderId="4" xfId="0" applyFill="1" applyBorder="1" applyAlignment="1">
      <alignment wrapText="1"/>
    </xf>
    <xf numFmtId="42" fontId="3" fillId="0" borderId="5" xfId="1" applyNumberFormat="1" applyFont="1" applyFill="1" applyBorder="1" applyAlignment="1">
      <alignment wrapText="1"/>
    </xf>
    <xf numFmtId="42" fontId="0" fillId="5" borderId="4" xfId="1" applyNumberFormat="1" applyFont="1" applyFill="1" applyBorder="1" applyAlignment="1">
      <alignment wrapText="1"/>
    </xf>
    <xf numFmtId="5" fontId="0" fillId="2" borderId="2" xfId="1" applyNumberFormat="1" applyFont="1" applyFill="1" applyBorder="1" applyAlignment="1">
      <alignment wrapText="1"/>
    </xf>
    <xf numFmtId="5" fontId="0" fillId="0" borderId="4" xfId="1" applyNumberFormat="1" applyFont="1" applyFill="1" applyBorder="1" applyAlignment="1">
      <alignment wrapText="1"/>
    </xf>
    <xf numFmtId="5" fontId="0" fillId="0" borderId="4" xfId="1" applyNumberFormat="1" applyFont="1" applyBorder="1" applyAlignment="1">
      <alignment wrapText="1"/>
    </xf>
    <xf numFmtId="42" fontId="3" fillId="0" borderId="4" xfId="1" applyNumberFormat="1" applyFont="1" applyFill="1" applyBorder="1" applyAlignment="1">
      <alignment wrapText="1"/>
    </xf>
    <xf numFmtId="5" fontId="3" fillId="0" borderId="4" xfId="1" applyNumberFormat="1" applyFont="1" applyFill="1" applyBorder="1" applyAlignment="1">
      <alignment wrapText="1"/>
    </xf>
    <xf numFmtId="0" fontId="3" fillId="0" borderId="4" xfId="0" applyFont="1" applyBorder="1"/>
    <xf numFmtId="0" fontId="0" fillId="0" borderId="5" xfId="0" applyBorder="1"/>
    <xf numFmtId="42" fontId="0" fillId="0" borderId="5" xfId="1" applyNumberFormat="1" applyFont="1" applyFill="1" applyBorder="1"/>
    <xf numFmtId="5" fontId="0" fillId="0" borderId="5" xfId="1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5" xfId="0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42" fontId="0" fillId="0" borderId="5" xfId="1" applyNumberFormat="1" applyFont="1" applyBorder="1" applyAlignment="1">
      <alignment wrapText="1"/>
    </xf>
    <xf numFmtId="0" fontId="0" fillId="0" borderId="5" xfId="0" applyBorder="1" applyAlignment="1">
      <alignment horizontal="center" wrapText="1"/>
    </xf>
    <xf numFmtId="42" fontId="0" fillId="0" borderId="5" xfId="0" applyNumberFormat="1" applyBorder="1"/>
    <xf numFmtId="0" fontId="3" fillId="0" borderId="4" xfId="0" applyFont="1" applyBorder="1" applyAlignment="1">
      <alignment horizontal="center" wrapText="1"/>
    </xf>
    <xf numFmtId="42" fontId="3" fillId="0" borderId="4" xfId="1" applyNumberFormat="1" applyFont="1" applyBorder="1" applyAlignment="1">
      <alignment wrapText="1"/>
    </xf>
    <xf numFmtId="42" fontId="3" fillId="0" borderId="4" xfId="1" applyNumberFormat="1" applyFont="1" applyFill="1" applyBorder="1"/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42" fontId="0" fillId="0" borderId="6" xfId="1" applyNumberFormat="1" applyFont="1" applyFill="1" applyBorder="1" applyAlignment="1">
      <alignment wrapText="1"/>
    </xf>
    <xf numFmtId="5" fontId="0" fillId="0" borderId="6" xfId="1" applyNumberFormat="1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42" fontId="0" fillId="0" borderId="6" xfId="1" applyNumberFormat="1" applyFont="1" applyFill="1" applyBorder="1"/>
    <xf numFmtId="0" fontId="0" fillId="0" borderId="7" xfId="0" applyBorder="1"/>
    <xf numFmtId="42" fontId="4" fillId="0" borderId="5" xfId="1" applyNumberFormat="1" applyFont="1" applyFill="1" applyBorder="1" applyAlignment="1">
      <alignment wrapText="1"/>
    </xf>
    <xf numFmtId="0" fontId="0" fillId="0" borderId="8" xfId="0" applyBorder="1"/>
  </cellXfs>
  <cellStyles count="3">
    <cellStyle name="Currency" xfId="1" builtinId="4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0"/>
  <sheetViews>
    <sheetView showGridLines="0" tabSelected="1" view="pageLayout" zoomScale="78" zoomScaleNormal="90" zoomScalePageLayoutView="78" workbookViewId="0">
      <selection activeCell="M12" sqref="M12"/>
    </sheetView>
  </sheetViews>
  <sheetFormatPr defaultRowHeight="15" x14ac:dyDescent="0.25"/>
  <cols>
    <col min="1" max="1" width="10" style="8" customWidth="1"/>
    <col min="2" max="2" width="5.5703125" style="8" customWidth="1"/>
    <col min="3" max="3" width="14.28515625" style="8" customWidth="1"/>
    <col min="4" max="4" width="9" style="12" customWidth="1"/>
    <col min="5" max="5" width="13.85546875" style="8" customWidth="1"/>
    <col min="6" max="6" width="58.140625" style="8" customWidth="1"/>
    <col min="7" max="7" width="21.28515625" style="8" customWidth="1"/>
    <col min="8" max="8" width="5.140625" style="8" customWidth="1"/>
    <col min="9" max="9" width="11.140625" style="9" customWidth="1"/>
    <col min="10" max="10" width="12.140625" style="9" customWidth="1"/>
    <col min="11" max="11" width="12.140625" style="23" customWidth="1"/>
    <col min="12" max="12" width="14.28515625" style="9" customWidth="1"/>
    <col min="13" max="15" width="16" style="15" customWidth="1"/>
    <col min="16" max="16" width="8.7109375" style="13" customWidth="1"/>
    <col min="17" max="17" width="8.42578125" style="12" customWidth="1"/>
    <col min="18" max="18" width="0.85546875" style="11" hidden="1" customWidth="1"/>
    <col min="19" max="16384" width="9.140625" style="11"/>
  </cols>
  <sheetData>
    <row r="1" spans="1:17" s="8" customFormat="1" ht="60.75" thickBot="1" x14ac:dyDescent="0.3">
      <c r="A1" s="1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 t="s">
        <v>8</v>
      </c>
      <c r="J1" s="5" t="s">
        <v>9</v>
      </c>
      <c r="K1" s="21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3" t="s">
        <v>16</v>
      </c>
    </row>
    <row r="2" spans="1:17" x14ac:dyDescent="0.25">
      <c r="A2" s="8" t="s">
        <v>17</v>
      </c>
      <c r="B2" s="8" t="s">
        <v>18</v>
      </c>
      <c r="C2" s="8" t="s">
        <v>19</v>
      </c>
      <c r="D2" s="12">
        <v>1</v>
      </c>
      <c r="E2" s="8" t="s">
        <v>19</v>
      </c>
      <c r="F2" s="8" t="s">
        <v>20</v>
      </c>
      <c r="H2" s="8" t="s">
        <v>21</v>
      </c>
      <c r="I2" s="10"/>
      <c r="J2" s="10"/>
      <c r="K2" s="22"/>
      <c r="L2" s="10"/>
      <c r="M2" s="16"/>
      <c r="N2" s="16"/>
      <c r="O2" s="16">
        <v>0</v>
      </c>
      <c r="P2" s="13">
        <v>24</v>
      </c>
      <c r="Q2" s="17"/>
    </row>
    <row r="3" spans="1:17" x14ac:dyDescent="0.25">
      <c r="A3" s="8" t="s">
        <v>22</v>
      </c>
      <c r="B3" s="8" t="s">
        <v>18</v>
      </c>
      <c r="C3" s="8" t="s">
        <v>23</v>
      </c>
      <c r="D3" s="12">
        <v>1</v>
      </c>
      <c r="E3" s="8" t="s">
        <v>24</v>
      </c>
      <c r="F3" s="8" t="s">
        <v>25</v>
      </c>
      <c r="H3" s="8" t="s">
        <v>26</v>
      </c>
      <c r="I3" s="10">
        <v>7003</v>
      </c>
      <c r="J3" s="10">
        <v>25000</v>
      </c>
      <c r="K3" s="22"/>
      <c r="L3" s="10">
        <v>38269</v>
      </c>
      <c r="M3" s="16">
        <f>+L3+J3+I3+K3</f>
        <v>70272</v>
      </c>
      <c r="N3" s="28"/>
      <c r="O3" s="16">
        <f>M3</f>
        <v>70272</v>
      </c>
      <c r="P3" s="13">
        <v>23</v>
      </c>
      <c r="Q3" s="17" t="s">
        <v>27</v>
      </c>
    </row>
    <row r="4" spans="1:17" ht="30.75" customHeight="1" x14ac:dyDescent="0.25">
      <c r="A4" s="30" t="s">
        <v>28</v>
      </c>
      <c r="B4" s="30" t="s">
        <v>18</v>
      </c>
      <c r="C4" s="30" t="s">
        <v>29</v>
      </c>
      <c r="D4" s="36">
        <v>1</v>
      </c>
      <c r="E4" s="30" t="s">
        <v>30</v>
      </c>
      <c r="F4" s="30" t="s">
        <v>31</v>
      </c>
      <c r="G4" s="30"/>
      <c r="H4" s="30" t="s">
        <v>32</v>
      </c>
      <c r="I4" s="16"/>
      <c r="J4" s="16"/>
      <c r="K4" s="29"/>
      <c r="L4" s="16">
        <v>30439</v>
      </c>
      <c r="M4" s="16">
        <f>+L4+J4+I4+K4</f>
        <v>30439</v>
      </c>
      <c r="N4" s="16"/>
      <c r="O4" s="16">
        <f>M4</f>
        <v>30439</v>
      </c>
      <c r="P4" s="42">
        <v>20</v>
      </c>
      <c r="Q4" s="32"/>
    </row>
    <row r="5" spans="1:17" x14ac:dyDescent="0.25">
      <c r="A5" s="18" t="s">
        <v>33</v>
      </c>
      <c r="B5" s="8" t="s">
        <v>34</v>
      </c>
      <c r="C5" s="8" t="s">
        <v>35</v>
      </c>
      <c r="D5" s="12">
        <v>5</v>
      </c>
      <c r="E5" s="8" t="s">
        <v>36</v>
      </c>
      <c r="F5" s="8" t="s">
        <v>37</v>
      </c>
      <c r="H5" s="8" t="s">
        <v>38</v>
      </c>
      <c r="I5" s="10"/>
      <c r="J5" s="10"/>
      <c r="K5" s="22"/>
      <c r="L5" s="10">
        <v>42610</v>
      </c>
      <c r="M5" s="16">
        <v>0</v>
      </c>
      <c r="N5" s="10">
        <v>42610</v>
      </c>
      <c r="O5" s="16">
        <f>M5</f>
        <v>0</v>
      </c>
      <c r="P5" s="13">
        <v>20</v>
      </c>
      <c r="Q5" s="17"/>
    </row>
    <row r="6" spans="1:17" ht="30" x14ac:dyDescent="0.25">
      <c r="A6" s="18" t="s">
        <v>39</v>
      </c>
      <c r="B6" s="8" t="s">
        <v>32</v>
      </c>
      <c r="C6" s="8" t="s">
        <v>40</v>
      </c>
      <c r="D6" s="12">
        <v>1</v>
      </c>
      <c r="E6" s="8" t="s">
        <v>19</v>
      </c>
      <c r="F6" s="8" t="s">
        <v>41</v>
      </c>
      <c r="G6" s="8" t="s">
        <v>42</v>
      </c>
      <c r="H6" s="8" t="s">
        <v>43</v>
      </c>
      <c r="I6" s="10">
        <v>5245</v>
      </c>
      <c r="J6" s="10">
        <v>54215</v>
      </c>
      <c r="K6" s="22">
        <v>10900</v>
      </c>
      <c r="L6" s="10">
        <v>381810</v>
      </c>
      <c r="M6" s="16">
        <f t="shared" ref="M6:M14" si="0">+L6+J6+I6+K6</f>
        <v>452170</v>
      </c>
      <c r="N6" s="10">
        <v>220000</v>
      </c>
      <c r="O6" s="16">
        <v>232170</v>
      </c>
      <c r="P6" s="13">
        <v>20</v>
      </c>
      <c r="Q6" s="17"/>
    </row>
    <row r="7" spans="1:17" x14ac:dyDescent="0.25">
      <c r="A7" s="8" t="s">
        <v>44</v>
      </c>
      <c r="B7" s="8" t="s">
        <v>45</v>
      </c>
      <c r="C7" s="8" t="s">
        <v>46</v>
      </c>
      <c r="D7" s="12">
        <v>1</v>
      </c>
      <c r="E7" s="8" t="s">
        <v>47</v>
      </c>
      <c r="F7" s="8" t="s">
        <v>48</v>
      </c>
      <c r="H7" s="8" t="s">
        <v>43</v>
      </c>
      <c r="J7" s="9">
        <v>13200</v>
      </c>
      <c r="L7" s="10">
        <v>59480</v>
      </c>
      <c r="M7" s="16">
        <f t="shared" si="0"/>
        <v>72680</v>
      </c>
      <c r="N7" s="28"/>
      <c r="O7" s="16">
        <f t="shared" ref="O7:O14" si="1">M7</f>
        <v>72680</v>
      </c>
      <c r="P7" s="13">
        <v>19</v>
      </c>
      <c r="Q7" s="17"/>
    </row>
    <row r="8" spans="1:17" x14ac:dyDescent="0.25">
      <c r="A8" s="8" t="s">
        <v>49</v>
      </c>
      <c r="B8" s="8" t="s">
        <v>32</v>
      </c>
      <c r="C8" s="8" t="s">
        <v>50</v>
      </c>
      <c r="D8" s="12">
        <v>1</v>
      </c>
      <c r="E8" s="8" t="s">
        <v>19</v>
      </c>
      <c r="F8" s="8" t="s">
        <v>51</v>
      </c>
      <c r="G8" s="8" t="s">
        <v>52</v>
      </c>
      <c r="H8" s="8" t="s">
        <v>43</v>
      </c>
      <c r="I8" s="10">
        <v>5246</v>
      </c>
      <c r="J8" s="10">
        <v>21887</v>
      </c>
      <c r="K8" s="22">
        <v>7300</v>
      </c>
      <c r="L8" s="10">
        <v>266119</v>
      </c>
      <c r="M8" s="16">
        <f t="shared" si="0"/>
        <v>300552</v>
      </c>
      <c r="N8" s="28"/>
      <c r="O8" s="16">
        <f t="shared" si="1"/>
        <v>300552</v>
      </c>
      <c r="P8" s="13">
        <v>18</v>
      </c>
      <c r="Q8" s="17"/>
    </row>
    <row r="9" spans="1:17" x14ac:dyDescent="0.25">
      <c r="A9" s="8" t="s">
        <v>53</v>
      </c>
      <c r="B9" s="8" t="s">
        <v>54</v>
      </c>
      <c r="C9" s="11" t="s">
        <v>55</v>
      </c>
      <c r="D9" s="12">
        <v>2</v>
      </c>
      <c r="E9" s="8" t="s">
        <v>56</v>
      </c>
      <c r="F9" s="8" t="s">
        <v>57</v>
      </c>
      <c r="H9" s="8" t="s">
        <v>26</v>
      </c>
      <c r="I9" s="10"/>
      <c r="J9" s="10"/>
      <c r="K9" s="22"/>
      <c r="L9" s="10">
        <v>3471</v>
      </c>
      <c r="M9" s="16">
        <f t="shared" si="0"/>
        <v>3471</v>
      </c>
      <c r="N9" s="16"/>
      <c r="O9" s="16">
        <f t="shared" si="1"/>
        <v>3471</v>
      </c>
      <c r="P9" s="13">
        <v>18</v>
      </c>
      <c r="Q9" s="17"/>
    </row>
    <row r="10" spans="1:17" ht="30" x14ac:dyDescent="0.25">
      <c r="A10" s="8" t="s">
        <v>58</v>
      </c>
      <c r="B10" s="8" t="s">
        <v>54</v>
      </c>
      <c r="C10" s="8" t="s">
        <v>59</v>
      </c>
      <c r="D10" s="12">
        <v>1</v>
      </c>
      <c r="E10" s="8" t="s">
        <v>60</v>
      </c>
      <c r="F10" s="8" t="s">
        <v>61</v>
      </c>
      <c r="G10" s="8" t="s">
        <v>62</v>
      </c>
      <c r="H10" s="8" t="s">
        <v>63</v>
      </c>
      <c r="I10" s="10"/>
      <c r="J10" s="10"/>
      <c r="K10" s="22"/>
      <c r="L10" s="10">
        <v>41885</v>
      </c>
      <c r="M10" s="16">
        <f t="shared" si="0"/>
        <v>41885</v>
      </c>
      <c r="N10" s="16"/>
      <c r="O10" s="16">
        <f t="shared" si="1"/>
        <v>41885</v>
      </c>
      <c r="P10" s="13">
        <v>18</v>
      </c>
      <c r="Q10" s="17"/>
    </row>
    <row r="11" spans="1:17" ht="30" x14ac:dyDescent="0.25">
      <c r="A11" s="8" t="s">
        <v>64</v>
      </c>
      <c r="B11" s="8" t="s">
        <v>45</v>
      </c>
      <c r="C11" s="8" t="s">
        <v>65</v>
      </c>
      <c r="D11" s="12">
        <v>3</v>
      </c>
      <c r="E11" s="8" t="s">
        <v>66</v>
      </c>
      <c r="F11" s="8" t="s">
        <v>67</v>
      </c>
      <c r="H11" s="8" t="s">
        <v>68</v>
      </c>
      <c r="I11" s="10">
        <v>9071</v>
      </c>
      <c r="J11" s="10"/>
      <c r="K11" s="22"/>
      <c r="L11" s="10">
        <v>120000</v>
      </c>
      <c r="M11" s="10">
        <f t="shared" si="0"/>
        <v>129071</v>
      </c>
      <c r="N11" s="10"/>
      <c r="O11" s="10">
        <f t="shared" si="1"/>
        <v>129071</v>
      </c>
      <c r="P11" s="13">
        <v>17</v>
      </c>
      <c r="Q11" s="17"/>
    </row>
    <row r="12" spans="1:17" s="27" customFormat="1" ht="15.75" thickBot="1" x14ac:dyDescent="0.3">
      <c r="A12" s="43" t="s">
        <v>69</v>
      </c>
      <c r="B12" s="43" t="s">
        <v>70</v>
      </c>
      <c r="C12" s="43" t="s">
        <v>71</v>
      </c>
      <c r="D12" s="44">
        <v>2</v>
      </c>
      <c r="E12" s="43" t="s">
        <v>72</v>
      </c>
      <c r="F12" s="43" t="s">
        <v>73</v>
      </c>
      <c r="G12" s="43"/>
      <c r="H12" s="43" t="s">
        <v>74</v>
      </c>
      <c r="I12" s="45"/>
      <c r="J12" s="45"/>
      <c r="K12" s="46"/>
      <c r="L12" s="45">
        <v>4362</v>
      </c>
      <c r="M12" s="45">
        <f t="shared" si="0"/>
        <v>4362</v>
      </c>
      <c r="N12" s="49"/>
      <c r="O12" s="45">
        <f t="shared" si="1"/>
        <v>4362</v>
      </c>
      <c r="P12" s="47">
        <v>17</v>
      </c>
      <c r="Q12" s="48"/>
    </row>
    <row r="13" spans="1:17" s="52" customFormat="1" x14ac:dyDescent="0.25">
      <c r="A13" s="30"/>
      <c r="B13" s="30"/>
      <c r="C13" s="30"/>
      <c r="D13" s="36"/>
      <c r="E13" s="30"/>
      <c r="F13" s="30"/>
      <c r="G13" s="30"/>
      <c r="H13" s="30"/>
      <c r="I13" s="16"/>
      <c r="J13" s="16"/>
      <c r="K13" s="29"/>
      <c r="L13" s="16"/>
      <c r="M13" s="16"/>
      <c r="N13" s="28"/>
      <c r="O13" s="51">
        <v>884902</v>
      </c>
      <c r="P13" s="42"/>
      <c r="Q13" s="32"/>
    </row>
    <row r="14" spans="1:17" s="50" customFormat="1" x14ac:dyDescent="0.25">
      <c r="A14" s="30" t="s">
        <v>75</v>
      </c>
      <c r="B14" s="30" t="s">
        <v>32</v>
      </c>
      <c r="C14" s="30" t="s">
        <v>76</v>
      </c>
      <c r="D14" s="36">
        <v>1</v>
      </c>
      <c r="E14" s="30" t="s">
        <v>77</v>
      </c>
      <c r="F14" s="30" t="s">
        <v>78</v>
      </c>
      <c r="G14" s="30"/>
      <c r="H14" s="30" t="s">
        <v>74</v>
      </c>
      <c r="I14" s="35"/>
      <c r="J14" s="35"/>
      <c r="K14" s="29"/>
      <c r="L14" s="16">
        <v>161121</v>
      </c>
      <c r="M14" s="16">
        <f t="shared" si="0"/>
        <v>161121</v>
      </c>
      <c r="N14" s="28"/>
      <c r="O14" s="16">
        <f t="shared" si="1"/>
        <v>161121</v>
      </c>
      <c r="P14" s="42">
        <v>17</v>
      </c>
      <c r="Q14" s="32"/>
    </row>
    <row r="15" spans="1:17" s="27" customFormat="1" x14ac:dyDescent="0.25">
      <c r="A15" s="30" t="s">
        <v>49</v>
      </c>
      <c r="B15" s="30" t="s">
        <v>32</v>
      </c>
      <c r="C15" s="30" t="s">
        <v>50</v>
      </c>
      <c r="D15" s="36">
        <v>1</v>
      </c>
      <c r="E15" s="30" t="s">
        <v>19</v>
      </c>
      <c r="F15" s="30" t="s">
        <v>79</v>
      </c>
      <c r="G15" s="30"/>
      <c r="H15" s="30" t="s">
        <v>43</v>
      </c>
      <c r="I15" s="16">
        <v>2621</v>
      </c>
      <c r="J15" s="16">
        <v>43774</v>
      </c>
      <c r="K15" s="29">
        <v>7300</v>
      </c>
      <c r="L15" s="16">
        <v>185955</v>
      </c>
      <c r="M15" s="16">
        <f t="shared" ref="M15:M46" si="2">+L15+J15+I15+K15</f>
        <v>239650</v>
      </c>
      <c r="N15" s="16"/>
      <c r="O15" s="16">
        <v>239650</v>
      </c>
      <c r="P15" s="42">
        <v>16</v>
      </c>
      <c r="Q15" s="32"/>
    </row>
    <row r="16" spans="1:17" x14ac:dyDescent="0.25">
      <c r="A16" s="8" t="s">
        <v>80</v>
      </c>
      <c r="B16" s="8" t="s">
        <v>45</v>
      </c>
      <c r="C16" s="8" t="s">
        <v>46</v>
      </c>
      <c r="D16" s="12">
        <v>2</v>
      </c>
      <c r="E16" s="8" t="s">
        <v>47</v>
      </c>
      <c r="F16" s="8" t="s">
        <v>81</v>
      </c>
      <c r="H16" s="8" t="s">
        <v>43</v>
      </c>
      <c r="J16" s="9">
        <v>19200</v>
      </c>
      <c r="L16" s="10">
        <v>182615</v>
      </c>
      <c r="M16" s="16">
        <f t="shared" si="2"/>
        <v>201815</v>
      </c>
      <c r="O16" s="16">
        <f>M16</f>
        <v>201815</v>
      </c>
      <c r="P16" s="13">
        <v>16</v>
      </c>
      <c r="Q16" s="17"/>
    </row>
    <row r="17" spans="1:17" ht="30" x14ac:dyDescent="0.25">
      <c r="A17" s="8" t="s">
        <v>82</v>
      </c>
      <c r="B17" s="8" t="s">
        <v>32</v>
      </c>
      <c r="C17" s="8" t="s">
        <v>83</v>
      </c>
      <c r="D17" s="12">
        <v>1</v>
      </c>
      <c r="E17" s="8" t="s">
        <v>84</v>
      </c>
      <c r="F17" s="8" t="s">
        <v>85</v>
      </c>
      <c r="G17" s="8" t="s">
        <v>86</v>
      </c>
      <c r="L17" s="10">
        <v>556302</v>
      </c>
      <c r="M17" s="16">
        <f t="shared" si="2"/>
        <v>556302</v>
      </c>
      <c r="N17" s="16"/>
      <c r="O17" s="16">
        <f>M17</f>
        <v>556302</v>
      </c>
      <c r="P17" s="13">
        <v>15</v>
      </c>
      <c r="Q17" s="17" t="s">
        <v>27</v>
      </c>
    </row>
    <row r="18" spans="1:17" x14ac:dyDescent="0.25">
      <c r="A18" s="8" t="s">
        <v>87</v>
      </c>
      <c r="B18" s="8" t="s">
        <v>32</v>
      </c>
      <c r="C18" s="8" t="s">
        <v>83</v>
      </c>
      <c r="D18" s="12">
        <v>2</v>
      </c>
      <c r="E18" s="8" t="s">
        <v>88</v>
      </c>
      <c r="F18" s="8" t="s">
        <v>89</v>
      </c>
      <c r="L18" s="10">
        <v>256719</v>
      </c>
      <c r="M18" s="16">
        <f t="shared" si="2"/>
        <v>256719</v>
      </c>
      <c r="N18" s="16"/>
      <c r="O18" s="16">
        <f>M18</f>
        <v>256719</v>
      </c>
      <c r="P18" s="13">
        <v>15</v>
      </c>
      <c r="Q18" s="17" t="s">
        <v>27</v>
      </c>
    </row>
    <row r="19" spans="1:17" x14ac:dyDescent="0.25">
      <c r="A19" s="8" t="s">
        <v>90</v>
      </c>
      <c r="B19" s="8" t="s">
        <v>34</v>
      </c>
      <c r="C19" s="8" t="s">
        <v>35</v>
      </c>
      <c r="D19" s="12">
        <v>1</v>
      </c>
      <c r="E19" s="8" t="s">
        <v>91</v>
      </c>
      <c r="F19" s="8" t="s">
        <v>92</v>
      </c>
      <c r="L19" s="10">
        <v>342994</v>
      </c>
      <c r="M19" s="16">
        <f t="shared" si="2"/>
        <v>342994</v>
      </c>
      <c r="N19" s="27"/>
      <c r="O19" s="16">
        <f>M19</f>
        <v>342994</v>
      </c>
      <c r="P19" s="13">
        <v>15</v>
      </c>
      <c r="Q19" s="17" t="s">
        <v>27</v>
      </c>
    </row>
    <row r="20" spans="1:17" x14ac:dyDescent="0.25">
      <c r="A20" s="8" t="s">
        <v>93</v>
      </c>
      <c r="B20" s="8" t="s">
        <v>45</v>
      </c>
      <c r="C20" s="8" t="s">
        <v>94</v>
      </c>
      <c r="D20" s="12">
        <v>4</v>
      </c>
      <c r="E20" s="8" t="s">
        <v>95</v>
      </c>
      <c r="F20" s="8" t="s">
        <v>96</v>
      </c>
      <c r="H20" s="8" t="s">
        <v>32</v>
      </c>
      <c r="I20" s="10"/>
      <c r="J20" s="10"/>
      <c r="K20" s="22"/>
      <c r="L20" s="10">
        <v>27552</v>
      </c>
      <c r="M20" s="16">
        <f t="shared" si="2"/>
        <v>27552</v>
      </c>
      <c r="N20" s="16"/>
      <c r="O20" s="16">
        <f>M20</f>
        <v>27552</v>
      </c>
      <c r="P20" s="13">
        <v>15</v>
      </c>
      <c r="Q20" s="17"/>
    </row>
    <row r="21" spans="1:17" x14ac:dyDescent="0.25">
      <c r="A21" s="18" t="s">
        <v>97</v>
      </c>
      <c r="B21" s="8" t="s">
        <v>34</v>
      </c>
      <c r="C21" s="8" t="s">
        <v>35</v>
      </c>
      <c r="D21" s="12">
        <v>3</v>
      </c>
      <c r="E21" s="8" t="s">
        <v>98</v>
      </c>
      <c r="F21" s="8" t="s">
        <v>99</v>
      </c>
      <c r="H21" s="8" t="s">
        <v>38</v>
      </c>
      <c r="I21" s="10"/>
      <c r="J21" s="10"/>
      <c r="K21" s="22">
        <v>82940</v>
      </c>
      <c r="L21" s="10"/>
      <c r="M21" s="16">
        <f t="shared" si="2"/>
        <v>82940</v>
      </c>
      <c r="N21" s="16">
        <v>82940</v>
      </c>
      <c r="O21" s="16">
        <v>0</v>
      </c>
      <c r="P21" s="13">
        <v>15</v>
      </c>
      <c r="Q21" s="17"/>
    </row>
    <row r="22" spans="1:17" x14ac:dyDescent="0.25">
      <c r="A22" s="8" t="s">
        <v>100</v>
      </c>
      <c r="B22" s="8" t="s">
        <v>18</v>
      </c>
      <c r="C22" s="8" t="s">
        <v>23</v>
      </c>
      <c r="D22" s="12">
        <v>2</v>
      </c>
      <c r="E22" s="8" t="s">
        <v>101</v>
      </c>
      <c r="F22" s="8" t="s">
        <v>102</v>
      </c>
      <c r="L22" s="10">
        <v>467547</v>
      </c>
      <c r="M22" s="16">
        <f t="shared" si="2"/>
        <v>467547</v>
      </c>
      <c r="N22" s="16"/>
      <c r="O22" s="16">
        <f>M22</f>
        <v>467547</v>
      </c>
      <c r="P22" s="13">
        <v>14</v>
      </c>
      <c r="Q22" s="17" t="s">
        <v>103</v>
      </c>
    </row>
    <row r="23" spans="1:17" x14ac:dyDescent="0.25">
      <c r="A23" s="8" t="s">
        <v>104</v>
      </c>
      <c r="B23" s="8" t="s">
        <v>45</v>
      </c>
      <c r="C23" s="8" t="s">
        <v>105</v>
      </c>
      <c r="D23" s="12">
        <v>2</v>
      </c>
      <c r="E23" s="8" t="s">
        <v>24</v>
      </c>
      <c r="F23" s="8" t="s">
        <v>106</v>
      </c>
      <c r="L23" s="10">
        <v>38010</v>
      </c>
      <c r="M23" s="16">
        <f t="shared" si="2"/>
        <v>38010</v>
      </c>
      <c r="N23" s="16"/>
      <c r="O23" s="16">
        <f>M23</f>
        <v>38010</v>
      </c>
      <c r="P23" s="13">
        <v>14</v>
      </c>
      <c r="Q23" s="17"/>
    </row>
    <row r="24" spans="1:17" ht="45" x14ac:dyDescent="0.25">
      <c r="A24" s="8" t="s">
        <v>107</v>
      </c>
      <c r="B24" s="8" t="s">
        <v>32</v>
      </c>
      <c r="C24" s="8" t="s">
        <v>83</v>
      </c>
      <c r="D24" s="12">
        <v>3</v>
      </c>
      <c r="E24" s="8" t="s">
        <v>108</v>
      </c>
      <c r="F24" s="8" t="s">
        <v>109</v>
      </c>
      <c r="G24" s="8" t="s">
        <v>110</v>
      </c>
      <c r="I24" s="9">
        <v>0</v>
      </c>
      <c r="J24" s="9">
        <v>0</v>
      </c>
      <c r="L24" s="10">
        <v>981575</v>
      </c>
      <c r="M24" s="16">
        <f t="shared" si="2"/>
        <v>981575</v>
      </c>
      <c r="N24" s="10"/>
      <c r="O24" s="16">
        <f>M24</f>
        <v>981575</v>
      </c>
      <c r="P24" s="13">
        <v>14</v>
      </c>
      <c r="Q24" s="17" t="s">
        <v>27</v>
      </c>
    </row>
    <row r="25" spans="1:17" x14ac:dyDescent="0.25">
      <c r="A25" s="8" t="s">
        <v>111</v>
      </c>
      <c r="B25" s="8" t="s">
        <v>32</v>
      </c>
      <c r="C25" s="8" t="s">
        <v>83</v>
      </c>
      <c r="D25" s="12">
        <v>6</v>
      </c>
      <c r="E25" s="8" t="s">
        <v>108</v>
      </c>
      <c r="F25" s="8" t="s">
        <v>112</v>
      </c>
      <c r="I25" s="9">
        <v>0</v>
      </c>
      <c r="J25" s="9">
        <v>0</v>
      </c>
      <c r="L25" s="10">
        <v>3322827</v>
      </c>
      <c r="M25" s="16">
        <f t="shared" si="2"/>
        <v>3322827</v>
      </c>
      <c r="N25" s="16"/>
      <c r="O25" s="16">
        <f>M25</f>
        <v>3322827</v>
      </c>
      <c r="P25" s="13">
        <v>14</v>
      </c>
      <c r="Q25" s="17" t="s">
        <v>113</v>
      </c>
    </row>
    <row r="26" spans="1:17" x14ac:dyDescent="0.25">
      <c r="A26" s="8" t="s">
        <v>114</v>
      </c>
      <c r="B26" s="8" t="s">
        <v>45</v>
      </c>
      <c r="C26" s="8" t="s">
        <v>115</v>
      </c>
      <c r="D26" s="12">
        <v>2</v>
      </c>
      <c r="E26" s="8" t="s">
        <v>116</v>
      </c>
      <c r="F26" s="8" t="s">
        <v>117</v>
      </c>
      <c r="H26" s="8" t="s">
        <v>118</v>
      </c>
      <c r="I26" s="10">
        <v>0</v>
      </c>
      <c r="J26" s="10">
        <v>0</v>
      </c>
      <c r="K26" s="22"/>
      <c r="L26" s="10">
        <v>5550</v>
      </c>
      <c r="M26" s="16">
        <f t="shared" si="2"/>
        <v>5550</v>
      </c>
      <c r="N26" s="16"/>
      <c r="O26" s="16">
        <f>M26</f>
        <v>5550</v>
      </c>
      <c r="P26" s="13">
        <v>14</v>
      </c>
      <c r="Q26" s="17" t="s">
        <v>103</v>
      </c>
    </row>
    <row r="27" spans="1:17" x14ac:dyDescent="0.25">
      <c r="A27" s="8" t="s">
        <v>119</v>
      </c>
      <c r="B27" s="8" t="s">
        <v>34</v>
      </c>
      <c r="C27" s="8" t="s">
        <v>35</v>
      </c>
      <c r="D27" s="12">
        <v>6</v>
      </c>
      <c r="E27" s="8" t="s">
        <v>120</v>
      </c>
      <c r="F27" s="8" t="s">
        <v>121</v>
      </c>
      <c r="H27" s="8" t="s">
        <v>38</v>
      </c>
      <c r="I27" s="10">
        <v>0</v>
      </c>
      <c r="J27" s="10">
        <v>0</v>
      </c>
      <c r="K27" s="22"/>
      <c r="L27" s="10">
        <v>621523</v>
      </c>
      <c r="M27" s="16">
        <f t="shared" si="2"/>
        <v>621523</v>
      </c>
      <c r="N27" s="16">
        <f>L27</f>
        <v>621523</v>
      </c>
      <c r="O27" s="16"/>
      <c r="P27" s="13">
        <v>14</v>
      </c>
      <c r="Q27" s="17" t="s">
        <v>27</v>
      </c>
    </row>
    <row r="28" spans="1:17" ht="30" x14ac:dyDescent="0.25">
      <c r="A28" s="8" t="s">
        <v>122</v>
      </c>
      <c r="B28" s="8" t="s">
        <v>45</v>
      </c>
      <c r="C28" s="8" t="s">
        <v>105</v>
      </c>
      <c r="D28" s="12">
        <v>4</v>
      </c>
      <c r="E28" s="8" t="s">
        <v>24</v>
      </c>
      <c r="F28" s="8" t="s">
        <v>123</v>
      </c>
      <c r="H28" s="8" t="s">
        <v>43</v>
      </c>
      <c r="I28" s="10"/>
      <c r="J28" s="10"/>
      <c r="K28" s="22">
        <v>32963</v>
      </c>
      <c r="L28" s="10">
        <v>299685</v>
      </c>
      <c r="M28" s="16">
        <f t="shared" si="2"/>
        <v>332648</v>
      </c>
      <c r="N28" s="16"/>
      <c r="O28" s="16">
        <f t="shared" ref="O28:O43" si="3">M28</f>
        <v>332648</v>
      </c>
      <c r="P28" s="13">
        <v>14</v>
      </c>
      <c r="Q28" s="12" t="s">
        <v>103</v>
      </c>
    </row>
    <row r="29" spans="1:17" x14ac:dyDescent="0.25">
      <c r="A29" s="8" t="s">
        <v>124</v>
      </c>
      <c r="B29" s="8" t="s">
        <v>45</v>
      </c>
      <c r="C29" s="8" t="s">
        <v>125</v>
      </c>
      <c r="D29" s="12">
        <v>8</v>
      </c>
      <c r="E29" s="8" t="s">
        <v>66</v>
      </c>
      <c r="F29" s="8" t="s">
        <v>126</v>
      </c>
      <c r="H29" s="8" t="s">
        <v>26</v>
      </c>
      <c r="I29" s="10"/>
      <c r="J29" s="10"/>
      <c r="K29" s="22"/>
      <c r="L29" s="10">
        <v>31110</v>
      </c>
      <c r="M29" s="16">
        <f t="shared" si="2"/>
        <v>31110</v>
      </c>
      <c r="N29" s="16"/>
      <c r="O29" s="16">
        <f t="shared" si="3"/>
        <v>31110</v>
      </c>
      <c r="P29" s="13">
        <v>14</v>
      </c>
      <c r="Q29" s="17"/>
    </row>
    <row r="30" spans="1:17" x14ac:dyDescent="0.25">
      <c r="A30" s="8" t="s">
        <v>127</v>
      </c>
      <c r="B30" s="8" t="s">
        <v>34</v>
      </c>
      <c r="C30" s="8" t="s">
        <v>35</v>
      </c>
      <c r="D30" s="12">
        <v>11</v>
      </c>
      <c r="E30" s="8" t="s">
        <v>36</v>
      </c>
      <c r="F30" s="8" t="s">
        <v>128</v>
      </c>
      <c r="H30" s="8" t="s">
        <v>38</v>
      </c>
      <c r="I30" s="10"/>
      <c r="J30" s="10"/>
      <c r="K30" s="22">
        <v>30510</v>
      </c>
      <c r="L30" s="10">
        <v>240009</v>
      </c>
      <c r="M30" s="16">
        <f t="shared" si="2"/>
        <v>270519</v>
      </c>
      <c r="N30" s="16"/>
      <c r="O30" s="16">
        <f t="shared" si="3"/>
        <v>270519</v>
      </c>
      <c r="P30" s="13">
        <v>14</v>
      </c>
      <c r="Q30" s="17"/>
    </row>
    <row r="31" spans="1:17" x14ac:dyDescent="0.25">
      <c r="A31" s="8" t="s">
        <v>129</v>
      </c>
      <c r="B31" s="8" t="s">
        <v>45</v>
      </c>
      <c r="C31" s="8" t="s">
        <v>105</v>
      </c>
      <c r="D31" s="12">
        <v>1</v>
      </c>
      <c r="E31" s="8" t="s">
        <v>24</v>
      </c>
      <c r="F31" s="8" t="s">
        <v>130</v>
      </c>
      <c r="H31" s="8" t="s">
        <v>63</v>
      </c>
      <c r="I31" s="10"/>
      <c r="J31" s="10">
        <v>18866</v>
      </c>
      <c r="K31" s="22"/>
      <c r="L31" s="10">
        <v>168770</v>
      </c>
      <c r="M31" s="16">
        <f t="shared" si="2"/>
        <v>187636</v>
      </c>
      <c r="N31" s="28"/>
      <c r="O31" s="16">
        <f t="shared" si="3"/>
        <v>187636</v>
      </c>
      <c r="P31" s="13">
        <v>14</v>
      </c>
      <c r="Q31" s="17"/>
    </row>
    <row r="32" spans="1:17" x14ac:dyDescent="0.25">
      <c r="A32" s="8" t="s">
        <v>131</v>
      </c>
      <c r="B32" s="8" t="s">
        <v>45</v>
      </c>
      <c r="C32" s="8" t="s">
        <v>115</v>
      </c>
      <c r="D32" s="12">
        <v>1</v>
      </c>
      <c r="E32" s="8" t="s">
        <v>132</v>
      </c>
      <c r="F32" s="8" t="s">
        <v>133</v>
      </c>
      <c r="L32" s="10">
        <v>8781</v>
      </c>
      <c r="M32" s="16">
        <f t="shared" si="2"/>
        <v>8781</v>
      </c>
      <c r="N32" s="16"/>
      <c r="O32" s="16">
        <f t="shared" si="3"/>
        <v>8781</v>
      </c>
      <c r="P32" s="13">
        <v>13</v>
      </c>
      <c r="Q32" s="17" t="s">
        <v>113</v>
      </c>
    </row>
    <row r="33" spans="1:17" x14ac:dyDescent="0.25">
      <c r="A33" s="8" t="s">
        <v>134</v>
      </c>
      <c r="B33" s="8" t="s">
        <v>54</v>
      </c>
      <c r="C33" s="8" t="s">
        <v>135</v>
      </c>
      <c r="D33" s="12">
        <v>1</v>
      </c>
      <c r="E33" s="8" t="s">
        <v>56</v>
      </c>
      <c r="F33" s="8" t="s">
        <v>136</v>
      </c>
      <c r="L33" s="10">
        <v>16616</v>
      </c>
      <c r="M33" s="16">
        <f t="shared" si="2"/>
        <v>16616</v>
      </c>
      <c r="N33" s="10"/>
      <c r="O33" s="16">
        <f t="shared" si="3"/>
        <v>16616</v>
      </c>
      <c r="P33" s="13">
        <v>13</v>
      </c>
      <c r="Q33" s="17" t="s">
        <v>113</v>
      </c>
    </row>
    <row r="34" spans="1:17" x14ac:dyDescent="0.25">
      <c r="A34" s="8" t="s">
        <v>137</v>
      </c>
      <c r="B34" s="8" t="s">
        <v>34</v>
      </c>
      <c r="C34" s="8" t="s">
        <v>35</v>
      </c>
      <c r="D34" s="12">
        <v>26</v>
      </c>
      <c r="E34" s="8" t="s">
        <v>98</v>
      </c>
      <c r="F34" s="8" t="s">
        <v>138</v>
      </c>
      <c r="H34" s="8" t="s">
        <v>38</v>
      </c>
      <c r="I34" s="10"/>
      <c r="J34" s="10"/>
      <c r="K34" s="22"/>
      <c r="L34" s="10">
        <v>146785</v>
      </c>
      <c r="M34" s="16">
        <f t="shared" si="2"/>
        <v>146785</v>
      </c>
      <c r="N34" s="10"/>
      <c r="O34" s="16">
        <f t="shared" si="3"/>
        <v>146785</v>
      </c>
      <c r="P34" s="13">
        <v>13</v>
      </c>
      <c r="Q34" s="17" t="s">
        <v>103</v>
      </c>
    </row>
    <row r="35" spans="1:17" x14ac:dyDescent="0.25">
      <c r="A35" s="8" t="s">
        <v>139</v>
      </c>
      <c r="B35" s="8" t="s">
        <v>45</v>
      </c>
      <c r="C35" s="8" t="s">
        <v>140</v>
      </c>
      <c r="D35" s="12">
        <v>1</v>
      </c>
      <c r="E35" s="8" t="s">
        <v>116</v>
      </c>
      <c r="F35" s="8" t="s">
        <v>141</v>
      </c>
      <c r="H35" s="8" t="s">
        <v>26</v>
      </c>
      <c r="L35" s="10">
        <v>27493</v>
      </c>
      <c r="M35" s="16">
        <f t="shared" si="2"/>
        <v>27493</v>
      </c>
      <c r="N35" s="28"/>
      <c r="O35" s="16">
        <f t="shared" si="3"/>
        <v>27493</v>
      </c>
      <c r="P35" s="13">
        <v>13</v>
      </c>
      <c r="Q35" s="17"/>
    </row>
    <row r="36" spans="1:17" ht="30" x14ac:dyDescent="0.25">
      <c r="A36" s="8" t="s">
        <v>142</v>
      </c>
      <c r="B36" s="8" t="s">
        <v>32</v>
      </c>
      <c r="C36" s="8" t="s">
        <v>83</v>
      </c>
      <c r="D36" s="12">
        <v>9</v>
      </c>
      <c r="E36" s="8" t="s">
        <v>143</v>
      </c>
      <c r="F36" s="8" t="s">
        <v>144</v>
      </c>
      <c r="L36" s="10">
        <v>578794</v>
      </c>
      <c r="M36" s="16">
        <f t="shared" si="2"/>
        <v>578794</v>
      </c>
      <c r="N36" s="16"/>
      <c r="O36" s="16">
        <f t="shared" si="3"/>
        <v>578794</v>
      </c>
      <c r="P36" s="13">
        <v>12</v>
      </c>
      <c r="Q36" s="17" t="s">
        <v>103</v>
      </c>
    </row>
    <row r="37" spans="1:17" x14ac:dyDescent="0.25">
      <c r="A37" s="8" t="s">
        <v>145</v>
      </c>
      <c r="B37" s="8" t="s">
        <v>34</v>
      </c>
      <c r="C37" s="8" t="s">
        <v>35</v>
      </c>
      <c r="D37" s="12">
        <v>25</v>
      </c>
      <c r="E37" s="8" t="s">
        <v>146</v>
      </c>
      <c r="F37" s="8" t="s">
        <v>147</v>
      </c>
      <c r="L37" s="10">
        <v>368573</v>
      </c>
      <c r="M37" s="16">
        <f t="shared" si="2"/>
        <v>368573</v>
      </c>
      <c r="N37" s="27"/>
      <c r="O37" s="16">
        <f t="shared" si="3"/>
        <v>368573</v>
      </c>
      <c r="P37" s="13">
        <v>12</v>
      </c>
      <c r="Q37" s="17" t="s">
        <v>113</v>
      </c>
    </row>
    <row r="38" spans="1:17" x14ac:dyDescent="0.25">
      <c r="A38" s="8" t="s">
        <v>148</v>
      </c>
      <c r="B38" s="8" t="s">
        <v>34</v>
      </c>
      <c r="C38" s="8" t="s">
        <v>35</v>
      </c>
      <c r="D38" s="12">
        <v>17</v>
      </c>
      <c r="E38" s="8" t="s">
        <v>98</v>
      </c>
      <c r="F38" s="8" t="s">
        <v>149</v>
      </c>
      <c r="L38" s="10">
        <v>10111373</v>
      </c>
      <c r="M38" s="16">
        <f t="shared" si="2"/>
        <v>10111373</v>
      </c>
      <c r="N38" s="27"/>
      <c r="O38" s="16">
        <f t="shared" si="3"/>
        <v>10111373</v>
      </c>
      <c r="P38" s="13">
        <v>12</v>
      </c>
      <c r="Q38" s="17" t="s">
        <v>113</v>
      </c>
    </row>
    <row r="39" spans="1:17" x14ac:dyDescent="0.25">
      <c r="A39" s="8" t="s">
        <v>150</v>
      </c>
      <c r="B39" s="8" t="s">
        <v>45</v>
      </c>
      <c r="C39" s="8" t="s">
        <v>65</v>
      </c>
      <c r="D39" s="12">
        <v>5</v>
      </c>
      <c r="E39" s="8" t="s">
        <v>151</v>
      </c>
      <c r="F39" s="8" t="s">
        <v>152</v>
      </c>
      <c r="G39" s="8" t="s">
        <v>153</v>
      </c>
      <c r="H39" s="8" t="s">
        <v>26</v>
      </c>
      <c r="I39" s="10">
        <v>944</v>
      </c>
      <c r="J39" s="10"/>
      <c r="K39" s="22"/>
      <c r="L39" s="10">
        <v>74081</v>
      </c>
      <c r="M39" s="16">
        <f t="shared" si="2"/>
        <v>75025</v>
      </c>
      <c r="N39" s="16"/>
      <c r="O39" s="16">
        <f t="shared" si="3"/>
        <v>75025</v>
      </c>
      <c r="P39" s="13">
        <v>12</v>
      </c>
      <c r="Q39" s="17"/>
    </row>
    <row r="40" spans="1:17" x14ac:dyDescent="0.25">
      <c r="A40" s="8" t="s">
        <v>154</v>
      </c>
      <c r="B40" s="8" t="s">
        <v>34</v>
      </c>
      <c r="C40" s="8" t="s">
        <v>35</v>
      </c>
      <c r="D40" s="12">
        <v>13</v>
      </c>
      <c r="E40" s="8" t="s">
        <v>98</v>
      </c>
      <c r="F40" s="8" t="s">
        <v>155</v>
      </c>
      <c r="H40" s="8" t="s">
        <v>32</v>
      </c>
      <c r="I40" s="10"/>
      <c r="J40" s="10"/>
      <c r="K40" s="22"/>
      <c r="L40" s="10">
        <v>35750</v>
      </c>
      <c r="M40" s="16">
        <f t="shared" si="2"/>
        <v>35750</v>
      </c>
      <c r="N40" s="16"/>
      <c r="O40" s="16">
        <f t="shared" si="3"/>
        <v>35750</v>
      </c>
      <c r="P40" s="13">
        <v>12</v>
      </c>
      <c r="Q40" s="17"/>
    </row>
    <row r="41" spans="1:17" x14ac:dyDescent="0.25">
      <c r="A41" s="8" t="s">
        <v>156</v>
      </c>
      <c r="B41" s="8" t="s">
        <v>45</v>
      </c>
      <c r="C41" s="8" t="s">
        <v>94</v>
      </c>
      <c r="D41" s="12">
        <v>1</v>
      </c>
      <c r="E41" s="8" t="s">
        <v>95</v>
      </c>
      <c r="F41" s="8" t="s">
        <v>157</v>
      </c>
      <c r="G41" s="8" t="s">
        <v>158</v>
      </c>
      <c r="I41" s="10"/>
      <c r="J41" s="10"/>
      <c r="K41" s="22"/>
      <c r="L41" s="10"/>
      <c r="M41" s="16">
        <f t="shared" si="2"/>
        <v>0</v>
      </c>
      <c r="N41" s="16"/>
      <c r="O41" s="16">
        <f t="shared" si="3"/>
        <v>0</v>
      </c>
      <c r="P41" s="13">
        <v>11</v>
      </c>
      <c r="Q41" s="17" t="s">
        <v>103</v>
      </c>
    </row>
    <row r="42" spans="1:17" ht="30" x14ac:dyDescent="0.25">
      <c r="A42" s="8" t="s">
        <v>159</v>
      </c>
      <c r="B42" s="8" t="s">
        <v>32</v>
      </c>
      <c r="C42" s="8" t="s">
        <v>83</v>
      </c>
      <c r="D42" s="12">
        <v>8</v>
      </c>
      <c r="E42" s="8" t="s">
        <v>143</v>
      </c>
      <c r="F42" s="8" t="s">
        <v>160</v>
      </c>
      <c r="H42" s="8" t="s">
        <v>118</v>
      </c>
      <c r="I42" s="10">
        <v>0</v>
      </c>
      <c r="J42" s="10">
        <v>0</v>
      </c>
      <c r="K42" s="22"/>
      <c r="L42" s="10">
        <v>413907</v>
      </c>
      <c r="M42" s="16">
        <f t="shared" si="2"/>
        <v>413907</v>
      </c>
      <c r="N42" s="16"/>
      <c r="O42" s="16">
        <f t="shared" si="3"/>
        <v>413907</v>
      </c>
      <c r="P42" s="13">
        <v>11</v>
      </c>
      <c r="Q42" s="17" t="s">
        <v>113</v>
      </c>
    </row>
    <row r="43" spans="1:17" x14ac:dyDescent="0.25">
      <c r="A43" s="8" t="s">
        <v>161</v>
      </c>
      <c r="B43" s="8" t="s">
        <v>54</v>
      </c>
      <c r="C43" s="8" t="s">
        <v>135</v>
      </c>
      <c r="D43" s="12">
        <v>4</v>
      </c>
      <c r="E43" s="11" t="s">
        <v>162</v>
      </c>
      <c r="F43" s="8" t="s">
        <v>163</v>
      </c>
      <c r="H43" s="8" t="s">
        <v>21</v>
      </c>
      <c r="I43" s="10"/>
      <c r="J43" s="10"/>
      <c r="K43" s="22">
        <v>14982</v>
      </c>
      <c r="L43" s="10">
        <v>144827</v>
      </c>
      <c r="M43" s="16">
        <f t="shared" si="2"/>
        <v>159809</v>
      </c>
      <c r="N43" s="16"/>
      <c r="O43" s="16">
        <f t="shared" si="3"/>
        <v>159809</v>
      </c>
      <c r="P43" s="13">
        <v>11</v>
      </c>
      <c r="Q43" s="17" t="s">
        <v>103</v>
      </c>
    </row>
    <row r="44" spans="1:17" x14ac:dyDescent="0.25">
      <c r="A44" s="18" t="s">
        <v>164</v>
      </c>
      <c r="B44" s="8" t="s">
        <v>34</v>
      </c>
      <c r="C44" s="8" t="s">
        <v>35</v>
      </c>
      <c r="D44" s="12">
        <v>4</v>
      </c>
      <c r="E44" s="8" t="s">
        <v>98</v>
      </c>
      <c r="F44" s="8" t="s">
        <v>165</v>
      </c>
      <c r="H44" s="8" t="s">
        <v>38</v>
      </c>
      <c r="K44" s="22">
        <v>68766</v>
      </c>
      <c r="L44" s="10"/>
      <c r="M44" s="16">
        <f t="shared" si="2"/>
        <v>68766</v>
      </c>
      <c r="N44" s="28">
        <v>68766</v>
      </c>
      <c r="O44" s="16">
        <v>0</v>
      </c>
      <c r="P44" s="13">
        <v>11</v>
      </c>
      <c r="Q44" s="17"/>
    </row>
    <row r="45" spans="1:17" x14ac:dyDescent="0.25">
      <c r="A45" s="8" t="s">
        <v>166</v>
      </c>
      <c r="B45" s="8" t="s">
        <v>70</v>
      </c>
      <c r="C45" s="8" t="s">
        <v>167</v>
      </c>
      <c r="D45" s="12">
        <v>3</v>
      </c>
      <c r="E45" s="8" t="s">
        <v>168</v>
      </c>
      <c r="F45" s="8" t="s">
        <v>169</v>
      </c>
      <c r="H45" s="8" t="s">
        <v>26</v>
      </c>
      <c r="I45" s="9">
        <v>2282</v>
      </c>
      <c r="J45" s="10"/>
      <c r="K45" s="22"/>
      <c r="L45" s="10">
        <v>638</v>
      </c>
      <c r="M45" s="16">
        <f t="shared" si="2"/>
        <v>2920</v>
      </c>
      <c r="N45" s="28"/>
      <c r="O45" s="16">
        <f>M45</f>
        <v>2920</v>
      </c>
      <c r="P45" s="13">
        <v>11</v>
      </c>
      <c r="Q45" s="17"/>
    </row>
    <row r="46" spans="1:17" x14ac:dyDescent="0.25">
      <c r="A46" s="18" t="s">
        <v>170</v>
      </c>
      <c r="B46" s="8" t="s">
        <v>34</v>
      </c>
      <c r="C46" s="8" t="s">
        <v>35</v>
      </c>
      <c r="D46" s="12">
        <v>21</v>
      </c>
      <c r="E46" s="8" t="s">
        <v>171</v>
      </c>
      <c r="F46" s="8" t="s">
        <v>172</v>
      </c>
      <c r="G46" s="8" t="s">
        <v>173</v>
      </c>
      <c r="I46" s="10"/>
      <c r="J46" s="10"/>
      <c r="K46" s="22"/>
      <c r="L46" s="10">
        <v>100000000</v>
      </c>
      <c r="M46" s="16">
        <f t="shared" si="2"/>
        <v>100000000</v>
      </c>
      <c r="N46" s="16">
        <v>100000000</v>
      </c>
      <c r="O46" s="16">
        <v>0</v>
      </c>
      <c r="P46" s="13">
        <v>10</v>
      </c>
      <c r="Q46" s="17" t="s">
        <v>113</v>
      </c>
    </row>
    <row r="47" spans="1:17" ht="30" x14ac:dyDescent="0.25">
      <c r="A47" s="8" t="s">
        <v>174</v>
      </c>
      <c r="B47" s="8" t="s">
        <v>34</v>
      </c>
      <c r="C47" s="8" t="s">
        <v>35</v>
      </c>
      <c r="D47" s="12">
        <v>33</v>
      </c>
      <c r="E47" s="8" t="s">
        <v>175</v>
      </c>
      <c r="F47" s="8" t="s">
        <v>176</v>
      </c>
      <c r="I47" s="10"/>
      <c r="J47" s="10"/>
      <c r="K47" s="22"/>
      <c r="L47" s="10">
        <v>1212225</v>
      </c>
      <c r="M47" s="16">
        <f t="shared" ref="M47:M78" si="4">+L47+J47+I47+K47</f>
        <v>1212225</v>
      </c>
      <c r="N47" s="27"/>
      <c r="O47" s="16">
        <f t="shared" ref="O47:O67" si="5">M47</f>
        <v>1212225</v>
      </c>
      <c r="P47" s="13">
        <v>10</v>
      </c>
      <c r="Q47" s="17" t="s">
        <v>103</v>
      </c>
    </row>
    <row r="48" spans="1:17" x14ac:dyDescent="0.25">
      <c r="A48" s="8" t="s">
        <v>177</v>
      </c>
      <c r="B48" s="8" t="s">
        <v>34</v>
      </c>
      <c r="C48" s="8" t="s">
        <v>35</v>
      </c>
      <c r="D48" s="12">
        <v>31</v>
      </c>
      <c r="E48" s="8" t="s">
        <v>178</v>
      </c>
      <c r="F48" s="8" t="s">
        <v>179</v>
      </c>
      <c r="I48" s="9">
        <v>0</v>
      </c>
      <c r="J48" s="9">
        <v>0</v>
      </c>
      <c r="L48" s="10">
        <v>136916</v>
      </c>
      <c r="M48" s="16">
        <f t="shared" si="4"/>
        <v>136916</v>
      </c>
      <c r="N48" s="27"/>
      <c r="O48" s="16">
        <f t="shared" si="5"/>
        <v>136916</v>
      </c>
      <c r="P48" s="13">
        <v>10</v>
      </c>
      <c r="Q48" s="17" t="s">
        <v>103</v>
      </c>
    </row>
    <row r="49" spans="1:17" x14ac:dyDescent="0.25">
      <c r="A49" s="8" t="s">
        <v>180</v>
      </c>
      <c r="B49" s="8" t="s">
        <v>34</v>
      </c>
      <c r="C49" s="8" t="s">
        <v>35</v>
      </c>
      <c r="D49" s="12">
        <v>8</v>
      </c>
      <c r="E49" s="8" t="s">
        <v>181</v>
      </c>
      <c r="F49" s="8" t="s">
        <v>182</v>
      </c>
      <c r="H49" s="8" t="s">
        <v>38</v>
      </c>
      <c r="I49" s="10">
        <v>0</v>
      </c>
      <c r="J49" s="10">
        <v>0</v>
      </c>
      <c r="K49" s="22"/>
      <c r="L49" s="10">
        <v>116151</v>
      </c>
      <c r="M49" s="16">
        <f t="shared" si="4"/>
        <v>116151</v>
      </c>
      <c r="N49" s="16"/>
      <c r="O49" s="16">
        <f t="shared" si="5"/>
        <v>116151</v>
      </c>
      <c r="P49" s="13">
        <v>10</v>
      </c>
      <c r="Q49" s="17" t="s">
        <v>27</v>
      </c>
    </row>
    <row r="50" spans="1:17" x14ac:dyDescent="0.25">
      <c r="A50" s="8" t="s">
        <v>183</v>
      </c>
      <c r="B50" s="8" t="s">
        <v>34</v>
      </c>
      <c r="C50" s="8" t="s">
        <v>35</v>
      </c>
      <c r="D50" s="12">
        <v>9</v>
      </c>
      <c r="E50" s="8" t="s">
        <v>146</v>
      </c>
      <c r="F50" s="8" t="s">
        <v>184</v>
      </c>
      <c r="H50" s="8" t="s">
        <v>38</v>
      </c>
      <c r="I50" s="10">
        <v>0</v>
      </c>
      <c r="J50" s="10">
        <v>0</v>
      </c>
      <c r="K50" s="22"/>
      <c r="L50" s="10">
        <v>19144</v>
      </c>
      <c r="M50" s="16">
        <f t="shared" si="4"/>
        <v>19144</v>
      </c>
      <c r="N50" s="16"/>
      <c r="O50" s="16">
        <f t="shared" si="5"/>
        <v>19144</v>
      </c>
      <c r="P50" s="13">
        <v>10</v>
      </c>
      <c r="Q50" s="17" t="s">
        <v>27</v>
      </c>
    </row>
    <row r="51" spans="1:17" ht="30" x14ac:dyDescent="0.25">
      <c r="A51" s="8" t="s">
        <v>185</v>
      </c>
      <c r="B51" s="8" t="s">
        <v>54</v>
      </c>
      <c r="C51" s="8" t="s">
        <v>186</v>
      </c>
      <c r="D51" s="12">
        <v>3</v>
      </c>
      <c r="E51" s="8" t="s">
        <v>187</v>
      </c>
      <c r="F51" s="8" t="s">
        <v>188</v>
      </c>
      <c r="G51" s="8" t="s">
        <v>189</v>
      </c>
      <c r="H51" s="8" t="s">
        <v>190</v>
      </c>
      <c r="I51" s="10"/>
      <c r="J51" s="10">
        <v>1200</v>
      </c>
      <c r="K51" s="22"/>
      <c r="L51" s="10">
        <v>18600</v>
      </c>
      <c r="M51" s="16">
        <f t="shared" si="4"/>
        <v>19800</v>
      </c>
      <c r="N51" s="16"/>
      <c r="O51" s="16">
        <f t="shared" si="5"/>
        <v>19800</v>
      </c>
      <c r="P51" s="13">
        <v>10</v>
      </c>
      <c r="Q51" s="17" t="s">
        <v>113</v>
      </c>
    </row>
    <row r="52" spans="1:17" x14ac:dyDescent="0.25">
      <c r="A52" s="8" t="s">
        <v>191</v>
      </c>
      <c r="B52" s="8" t="s">
        <v>45</v>
      </c>
      <c r="C52" s="8" t="s">
        <v>192</v>
      </c>
      <c r="D52" s="12">
        <v>6</v>
      </c>
      <c r="E52" s="8" t="s">
        <v>66</v>
      </c>
      <c r="F52" s="8" t="s">
        <v>193</v>
      </c>
      <c r="H52" s="8" t="s">
        <v>26</v>
      </c>
      <c r="I52" s="10">
        <v>771</v>
      </c>
      <c r="J52" s="10"/>
      <c r="K52" s="22"/>
      <c r="L52" s="10">
        <v>27893</v>
      </c>
      <c r="M52" s="16">
        <f t="shared" si="4"/>
        <v>28664</v>
      </c>
      <c r="N52" s="16"/>
      <c r="O52" s="16">
        <f t="shared" si="5"/>
        <v>28664</v>
      </c>
      <c r="P52" s="13">
        <v>10</v>
      </c>
      <c r="Q52" s="17"/>
    </row>
    <row r="53" spans="1:17" x14ac:dyDescent="0.25">
      <c r="A53" s="8" t="s">
        <v>194</v>
      </c>
      <c r="B53" s="8" t="s">
        <v>32</v>
      </c>
      <c r="C53" s="8" t="s">
        <v>76</v>
      </c>
      <c r="D53" s="12">
        <v>4</v>
      </c>
      <c r="E53" s="8" t="s">
        <v>77</v>
      </c>
      <c r="F53" s="8" t="s">
        <v>195</v>
      </c>
      <c r="H53" s="8" t="s">
        <v>74</v>
      </c>
      <c r="K53" s="22">
        <v>77062</v>
      </c>
      <c r="L53" s="10">
        <v>839971</v>
      </c>
      <c r="M53" s="16">
        <f t="shared" si="4"/>
        <v>917033</v>
      </c>
      <c r="N53" s="28"/>
      <c r="O53" s="16">
        <f t="shared" si="5"/>
        <v>917033</v>
      </c>
      <c r="P53" s="13">
        <v>10</v>
      </c>
      <c r="Q53" s="17"/>
    </row>
    <row r="54" spans="1:17" x14ac:dyDescent="0.25">
      <c r="A54" s="8" t="s">
        <v>196</v>
      </c>
      <c r="B54" s="8" t="s">
        <v>34</v>
      </c>
      <c r="C54" s="8" t="s">
        <v>35</v>
      </c>
      <c r="D54" s="12">
        <v>24</v>
      </c>
      <c r="E54" s="8" t="s">
        <v>146</v>
      </c>
      <c r="F54" s="8" t="s">
        <v>197</v>
      </c>
      <c r="L54" s="10">
        <v>70653</v>
      </c>
      <c r="M54" s="16">
        <f t="shared" si="4"/>
        <v>70653</v>
      </c>
      <c r="N54" s="16"/>
      <c r="O54" s="16">
        <f t="shared" si="5"/>
        <v>70653</v>
      </c>
      <c r="P54" s="13">
        <v>9</v>
      </c>
      <c r="Q54" s="17" t="s">
        <v>103</v>
      </c>
    </row>
    <row r="55" spans="1:17" ht="45" x14ac:dyDescent="0.25">
      <c r="A55" s="8" t="s">
        <v>198</v>
      </c>
      <c r="B55" s="8" t="s">
        <v>18</v>
      </c>
      <c r="C55" s="8" t="s">
        <v>19</v>
      </c>
      <c r="D55" s="12">
        <v>3</v>
      </c>
      <c r="E55" s="8" t="s">
        <v>19</v>
      </c>
      <c r="F55" s="8" t="s">
        <v>199</v>
      </c>
      <c r="G55" s="8" t="s">
        <v>200</v>
      </c>
      <c r="I55" s="10">
        <v>0</v>
      </c>
      <c r="J55" s="10">
        <v>0</v>
      </c>
      <c r="K55" s="22"/>
      <c r="L55" s="10">
        <v>0</v>
      </c>
      <c r="M55" s="16">
        <f t="shared" si="4"/>
        <v>0</v>
      </c>
      <c r="N55" s="16"/>
      <c r="O55" s="16">
        <f t="shared" si="5"/>
        <v>0</v>
      </c>
      <c r="P55" s="13">
        <v>9</v>
      </c>
      <c r="Q55" s="17" t="s">
        <v>103</v>
      </c>
    </row>
    <row r="56" spans="1:17" ht="45" x14ac:dyDescent="0.25">
      <c r="A56" s="8" t="s">
        <v>201</v>
      </c>
      <c r="B56" s="8" t="s">
        <v>34</v>
      </c>
      <c r="C56" s="8" t="s">
        <v>35</v>
      </c>
      <c r="D56" s="12">
        <v>15</v>
      </c>
      <c r="E56" s="8" t="s">
        <v>175</v>
      </c>
      <c r="F56" s="8" t="s">
        <v>202</v>
      </c>
      <c r="G56" s="8" t="s">
        <v>203</v>
      </c>
      <c r="H56" s="8" t="s">
        <v>38</v>
      </c>
      <c r="I56" s="10">
        <v>0</v>
      </c>
      <c r="J56" s="10">
        <v>0</v>
      </c>
      <c r="K56" s="22"/>
      <c r="L56" s="10">
        <v>1008655</v>
      </c>
      <c r="M56" s="16">
        <f t="shared" si="4"/>
        <v>1008655</v>
      </c>
      <c r="N56" s="16"/>
      <c r="O56" s="16">
        <f t="shared" si="5"/>
        <v>1008655</v>
      </c>
      <c r="P56" s="13">
        <v>9</v>
      </c>
      <c r="Q56" s="17" t="s">
        <v>27</v>
      </c>
    </row>
    <row r="57" spans="1:17" x14ac:dyDescent="0.25">
      <c r="A57" s="8" t="s">
        <v>204</v>
      </c>
      <c r="B57" s="8" t="s">
        <v>45</v>
      </c>
      <c r="C57" s="8" t="s">
        <v>205</v>
      </c>
      <c r="D57" s="12">
        <v>3</v>
      </c>
      <c r="E57" s="8" t="s">
        <v>101</v>
      </c>
      <c r="F57" s="8" t="s">
        <v>206</v>
      </c>
      <c r="H57" s="8" t="s">
        <v>207</v>
      </c>
      <c r="I57" s="10"/>
      <c r="J57" s="10"/>
      <c r="K57" s="22"/>
      <c r="L57" s="10">
        <v>4410</v>
      </c>
      <c r="M57" s="16">
        <f t="shared" si="4"/>
        <v>4410</v>
      </c>
      <c r="N57" s="16"/>
      <c r="O57" s="16">
        <f t="shared" si="5"/>
        <v>4410</v>
      </c>
      <c r="P57" s="13">
        <v>9</v>
      </c>
      <c r="Q57" s="17" t="s">
        <v>113</v>
      </c>
    </row>
    <row r="58" spans="1:17" x14ac:dyDescent="0.25">
      <c r="A58" s="8" t="s">
        <v>208</v>
      </c>
      <c r="B58" s="8" t="s">
        <v>34</v>
      </c>
      <c r="C58" s="8" t="s">
        <v>35</v>
      </c>
      <c r="D58" s="12">
        <v>14</v>
      </c>
      <c r="E58" s="8" t="s">
        <v>98</v>
      </c>
      <c r="F58" s="8" t="s">
        <v>209</v>
      </c>
      <c r="H58" s="8" t="s">
        <v>43</v>
      </c>
      <c r="I58" s="10">
        <v>8528</v>
      </c>
      <c r="J58" s="10"/>
      <c r="K58" s="22"/>
      <c r="L58" s="10">
        <v>11273</v>
      </c>
      <c r="M58" s="16">
        <f t="shared" si="4"/>
        <v>19801</v>
      </c>
      <c r="N58" s="16"/>
      <c r="O58" s="16">
        <f t="shared" si="5"/>
        <v>19801</v>
      </c>
      <c r="P58" s="13">
        <v>9</v>
      </c>
      <c r="Q58" s="17"/>
    </row>
    <row r="59" spans="1:17" x14ac:dyDescent="0.25">
      <c r="A59" s="8" t="s">
        <v>210</v>
      </c>
      <c r="B59" s="8" t="s">
        <v>32</v>
      </c>
      <c r="C59" s="8" t="s">
        <v>76</v>
      </c>
      <c r="D59" s="12">
        <v>5</v>
      </c>
      <c r="E59" s="8" t="s">
        <v>36</v>
      </c>
      <c r="F59" s="8" t="s">
        <v>211</v>
      </c>
      <c r="H59" s="8" t="s">
        <v>74</v>
      </c>
      <c r="K59" s="22">
        <v>5882</v>
      </c>
      <c r="L59" s="10">
        <v>79125</v>
      </c>
      <c r="M59" s="16">
        <f t="shared" si="4"/>
        <v>85007</v>
      </c>
      <c r="N59" s="28"/>
      <c r="O59" s="16">
        <f t="shared" si="5"/>
        <v>85007</v>
      </c>
      <c r="P59" s="13">
        <v>9</v>
      </c>
      <c r="Q59" s="17"/>
    </row>
    <row r="60" spans="1:17" x14ac:dyDescent="0.25">
      <c r="A60" s="8" t="s">
        <v>212</v>
      </c>
      <c r="B60" s="8" t="s">
        <v>32</v>
      </c>
      <c r="C60" s="8" t="s">
        <v>76</v>
      </c>
      <c r="D60" s="12">
        <v>7</v>
      </c>
      <c r="E60" s="8" t="s">
        <v>178</v>
      </c>
      <c r="F60" s="8" t="s">
        <v>213</v>
      </c>
      <c r="G60" s="8" t="s">
        <v>214</v>
      </c>
      <c r="H60" s="8" t="s">
        <v>63</v>
      </c>
      <c r="L60" s="10">
        <v>99429</v>
      </c>
      <c r="M60" s="16">
        <f t="shared" si="4"/>
        <v>99429</v>
      </c>
      <c r="N60" s="28"/>
      <c r="O60" s="16">
        <f t="shared" si="5"/>
        <v>99429</v>
      </c>
      <c r="P60" s="13">
        <v>9</v>
      </c>
      <c r="Q60" s="17"/>
    </row>
    <row r="61" spans="1:17" x14ac:dyDescent="0.25">
      <c r="A61" s="8" t="s">
        <v>215</v>
      </c>
      <c r="B61" s="8" t="s">
        <v>32</v>
      </c>
      <c r="C61" s="8" t="s">
        <v>83</v>
      </c>
      <c r="D61" s="12">
        <v>5</v>
      </c>
      <c r="E61" s="8" t="s">
        <v>216</v>
      </c>
      <c r="F61" s="8" t="s">
        <v>217</v>
      </c>
      <c r="G61" s="8" t="s">
        <v>218</v>
      </c>
      <c r="H61" s="8" t="s">
        <v>43</v>
      </c>
      <c r="K61" s="23">
        <v>13109</v>
      </c>
      <c r="L61" s="10">
        <v>188535</v>
      </c>
      <c r="M61" s="16">
        <f t="shared" si="4"/>
        <v>201644</v>
      </c>
      <c r="N61" s="28"/>
      <c r="O61" s="16">
        <f t="shared" si="5"/>
        <v>201644</v>
      </c>
      <c r="P61" s="13">
        <v>9</v>
      </c>
      <c r="Q61" s="17"/>
    </row>
    <row r="62" spans="1:17" x14ac:dyDescent="0.25">
      <c r="A62" s="8" t="s">
        <v>219</v>
      </c>
      <c r="B62" s="8" t="s">
        <v>32</v>
      </c>
      <c r="C62" s="8" t="s">
        <v>83</v>
      </c>
      <c r="D62" s="12">
        <v>4</v>
      </c>
      <c r="E62" s="11" t="s">
        <v>220</v>
      </c>
      <c r="F62" s="8" t="s">
        <v>217</v>
      </c>
      <c r="G62" s="8" t="s">
        <v>218</v>
      </c>
      <c r="H62" s="8" t="s">
        <v>43</v>
      </c>
      <c r="K62" s="23">
        <v>22020</v>
      </c>
      <c r="L62" s="10">
        <v>296262</v>
      </c>
      <c r="M62" s="16">
        <f t="shared" si="4"/>
        <v>318282</v>
      </c>
      <c r="N62" s="28"/>
      <c r="O62" s="16">
        <f t="shared" si="5"/>
        <v>318282</v>
      </c>
      <c r="P62" s="13">
        <v>9</v>
      </c>
      <c r="Q62" s="17"/>
    </row>
    <row r="63" spans="1:17" s="26" customFormat="1" x14ac:dyDescent="0.25">
      <c r="A63" s="8" t="s">
        <v>221</v>
      </c>
      <c r="B63" s="8" t="s">
        <v>32</v>
      </c>
      <c r="C63" s="8" t="s">
        <v>83</v>
      </c>
      <c r="D63" s="12">
        <v>10</v>
      </c>
      <c r="E63" s="8" t="s">
        <v>143</v>
      </c>
      <c r="F63" s="8" t="s">
        <v>222</v>
      </c>
      <c r="G63" s="8"/>
      <c r="H63" s="8"/>
      <c r="I63" s="9"/>
      <c r="J63" s="9"/>
      <c r="K63" s="23"/>
      <c r="L63" s="10">
        <v>102627</v>
      </c>
      <c r="M63" s="16">
        <f t="shared" si="4"/>
        <v>102627</v>
      </c>
      <c r="N63" s="16"/>
      <c r="O63" s="16">
        <f t="shared" si="5"/>
        <v>102627</v>
      </c>
      <c r="P63" s="13">
        <v>8</v>
      </c>
      <c r="Q63" s="17" t="s">
        <v>103</v>
      </c>
    </row>
    <row r="64" spans="1:17" x14ac:dyDescent="0.25">
      <c r="A64" s="8" t="s">
        <v>223</v>
      </c>
      <c r="B64" s="8" t="s">
        <v>34</v>
      </c>
      <c r="C64" s="8" t="s">
        <v>35</v>
      </c>
      <c r="D64" s="12">
        <v>35</v>
      </c>
      <c r="E64" s="8" t="s">
        <v>146</v>
      </c>
      <c r="F64" s="8" t="s">
        <v>224</v>
      </c>
      <c r="H64" s="8" t="s">
        <v>38</v>
      </c>
      <c r="I64" s="10">
        <v>0</v>
      </c>
      <c r="J64" s="10">
        <v>0</v>
      </c>
      <c r="K64" s="22"/>
      <c r="L64" s="10">
        <v>553062</v>
      </c>
      <c r="M64" s="16">
        <f t="shared" si="4"/>
        <v>553062</v>
      </c>
      <c r="N64" s="16"/>
      <c r="O64" s="16">
        <f t="shared" si="5"/>
        <v>553062</v>
      </c>
      <c r="P64" s="13">
        <v>8</v>
      </c>
      <c r="Q64" s="17" t="s">
        <v>103</v>
      </c>
    </row>
    <row r="65" spans="1:17" ht="30" x14ac:dyDescent="0.25">
      <c r="A65" s="8" t="s">
        <v>225</v>
      </c>
      <c r="B65" s="8" t="s">
        <v>34</v>
      </c>
      <c r="C65" s="8" t="s">
        <v>35</v>
      </c>
      <c r="D65" s="12">
        <v>38</v>
      </c>
      <c r="E65" s="8" t="s">
        <v>175</v>
      </c>
      <c r="F65" s="8" t="s">
        <v>226</v>
      </c>
      <c r="H65" s="8" t="s">
        <v>38</v>
      </c>
      <c r="I65" s="10"/>
      <c r="J65" s="10"/>
      <c r="K65" s="22">
        <v>8686</v>
      </c>
      <c r="L65" s="10">
        <v>56257</v>
      </c>
      <c r="M65" s="16">
        <f t="shared" si="4"/>
        <v>64943</v>
      </c>
      <c r="N65" s="16"/>
      <c r="O65" s="16">
        <f t="shared" si="5"/>
        <v>64943</v>
      </c>
      <c r="P65" s="13">
        <v>8</v>
      </c>
      <c r="Q65" s="17" t="s">
        <v>103</v>
      </c>
    </row>
    <row r="66" spans="1:17" x14ac:dyDescent="0.25">
      <c r="A66" s="8" t="s">
        <v>227</v>
      </c>
      <c r="B66" s="8" t="s">
        <v>34</v>
      </c>
      <c r="C66" s="8" t="s">
        <v>35</v>
      </c>
      <c r="D66" s="12">
        <v>12</v>
      </c>
      <c r="E66" s="8" t="s">
        <v>98</v>
      </c>
      <c r="F66" s="8" t="s">
        <v>228</v>
      </c>
      <c r="H66" s="8" t="s">
        <v>38</v>
      </c>
      <c r="I66" s="10">
        <v>4557</v>
      </c>
      <c r="J66" s="10">
        <v>12500</v>
      </c>
      <c r="K66" s="22">
        <v>14496</v>
      </c>
      <c r="L66" s="10">
        <v>94239</v>
      </c>
      <c r="M66" s="16">
        <f t="shared" si="4"/>
        <v>125792</v>
      </c>
      <c r="N66" s="16"/>
      <c r="O66" s="16">
        <f t="shared" si="5"/>
        <v>125792</v>
      </c>
      <c r="P66" s="13">
        <v>8</v>
      </c>
      <c r="Q66" s="17"/>
    </row>
    <row r="67" spans="1:17" x14ac:dyDescent="0.25">
      <c r="A67" s="8" t="s">
        <v>229</v>
      </c>
      <c r="B67" s="8" t="s">
        <v>45</v>
      </c>
      <c r="C67" s="8" t="s">
        <v>46</v>
      </c>
      <c r="D67" s="12">
        <v>5</v>
      </c>
      <c r="E67" s="8" t="s">
        <v>47</v>
      </c>
      <c r="F67" s="8" t="s">
        <v>230</v>
      </c>
      <c r="H67" s="8" t="s">
        <v>43</v>
      </c>
      <c r="L67" s="10">
        <v>11860</v>
      </c>
      <c r="M67" s="16">
        <f t="shared" si="4"/>
        <v>11860</v>
      </c>
      <c r="N67" s="28"/>
      <c r="O67" s="16">
        <f t="shared" si="5"/>
        <v>11860</v>
      </c>
      <c r="P67" s="13">
        <v>8</v>
      </c>
      <c r="Q67" s="17"/>
    </row>
    <row r="68" spans="1:17" x14ac:dyDescent="0.25">
      <c r="A68" s="18" t="s">
        <v>231</v>
      </c>
      <c r="B68" s="8" t="s">
        <v>34</v>
      </c>
      <c r="C68" s="8" t="s">
        <v>35</v>
      </c>
      <c r="D68" s="12">
        <v>18</v>
      </c>
      <c r="E68" s="8" t="s">
        <v>171</v>
      </c>
      <c r="F68" s="8" t="s">
        <v>232</v>
      </c>
      <c r="G68" s="8" t="s">
        <v>173</v>
      </c>
      <c r="I68" s="10"/>
      <c r="J68" s="10"/>
      <c r="K68" s="22"/>
      <c r="L68" s="10">
        <v>15000000</v>
      </c>
      <c r="M68" s="16">
        <f t="shared" si="4"/>
        <v>15000000</v>
      </c>
      <c r="N68" s="16">
        <v>15000000</v>
      </c>
      <c r="O68" s="16">
        <v>0</v>
      </c>
      <c r="P68" s="13">
        <v>7</v>
      </c>
      <c r="Q68" s="17" t="s">
        <v>113</v>
      </c>
    </row>
    <row r="69" spans="1:17" x14ac:dyDescent="0.25">
      <c r="A69" s="8" t="s">
        <v>233</v>
      </c>
      <c r="B69" s="8" t="s">
        <v>32</v>
      </c>
      <c r="C69" s="8" t="s">
        <v>83</v>
      </c>
      <c r="D69" s="12">
        <v>11</v>
      </c>
      <c r="E69" s="8" t="s">
        <v>234</v>
      </c>
      <c r="F69" s="8" t="s">
        <v>235</v>
      </c>
      <c r="L69" s="10">
        <v>37689</v>
      </c>
      <c r="M69" s="16">
        <f t="shared" si="4"/>
        <v>37689</v>
      </c>
      <c r="N69" s="16"/>
      <c r="O69" s="16">
        <f t="shared" ref="O69:O85" si="6">M69</f>
        <v>37689</v>
      </c>
      <c r="P69" s="13">
        <v>7</v>
      </c>
      <c r="Q69" s="17" t="s">
        <v>103</v>
      </c>
    </row>
    <row r="70" spans="1:17" x14ac:dyDescent="0.25">
      <c r="A70" s="8" t="s">
        <v>236</v>
      </c>
      <c r="B70" s="8" t="s">
        <v>45</v>
      </c>
      <c r="C70" s="8" t="s">
        <v>105</v>
      </c>
      <c r="D70" s="12">
        <v>3</v>
      </c>
      <c r="E70" s="8" t="s">
        <v>24</v>
      </c>
      <c r="F70" s="8" t="s">
        <v>237</v>
      </c>
      <c r="L70" s="10">
        <v>27313</v>
      </c>
      <c r="M70" s="16">
        <f t="shared" si="4"/>
        <v>27313</v>
      </c>
      <c r="N70" s="27"/>
      <c r="O70" s="16">
        <f t="shared" si="6"/>
        <v>27313</v>
      </c>
      <c r="P70" s="13">
        <v>7</v>
      </c>
      <c r="Q70" s="17" t="s">
        <v>103</v>
      </c>
    </row>
    <row r="71" spans="1:17" x14ac:dyDescent="0.25">
      <c r="A71" s="8" t="s">
        <v>238</v>
      </c>
      <c r="B71" s="8" t="s">
        <v>32</v>
      </c>
      <c r="C71" s="8" t="s">
        <v>83</v>
      </c>
      <c r="D71" s="12">
        <v>7</v>
      </c>
      <c r="E71" s="8" t="s">
        <v>108</v>
      </c>
      <c r="F71" s="8" t="s">
        <v>239</v>
      </c>
      <c r="L71" s="10">
        <v>475359</v>
      </c>
      <c r="M71" s="16">
        <f t="shared" si="4"/>
        <v>475359</v>
      </c>
      <c r="N71" s="16"/>
      <c r="O71" s="16">
        <f t="shared" si="6"/>
        <v>475359</v>
      </c>
      <c r="P71" s="13">
        <v>7</v>
      </c>
      <c r="Q71" s="17" t="s">
        <v>113</v>
      </c>
    </row>
    <row r="72" spans="1:17" ht="30" x14ac:dyDescent="0.25">
      <c r="A72" s="8" t="s">
        <v>240</v>
      </c>
      <c r="B72" s="8" t="s">
        <v>34</v>
      </c>
      <c r="C72" s="8" t="s">
        <v>35</v>
      </c>
      <c r="D72" s="12">
        <v>19</v>
      </c>
      <c r="E72" s="8" t="s">
        <v>241</v>
      </c>
      <c r="F72" s="8" t="s">
        <v>242</v>
      </c>
      <c r="G72" s="8" t="s">
        <v>243</v>
      </c>
      <c r="H72" s="8" t="s">
        <v>38</v>
      </c>
      <c r="I72" s="10"/>
      <c r="J72" s="10"/>
      <c r="K72" s="22"/>
      <c r="L72" s="10"/>
      <c r="M72" s="16">
        <f t="shared" si="4"/>
        <v>0</v>
      </c>
      <c r="N72" s="16"/>
      <c r="O72" s="16">
        <f t="shared" si="6"/>
        <v>0</v>
      </c>
      <c r="P72" s="13">
        <v>7</v>
      </c>
      <c r="Q72" s="17" t="s">
        <v>113</v>
      </c>
    </row>
    <row r="73" spans="1:17" ht="30" x14ac:dyDescent="0.25">
      <c r="A73" s="8" t="s">
        <v>244</v>
      </c>
      <c r="B73" s="8" t="s">
        <v>34</v>
      </c>
      <c r="C73" s="8" t="s">
        <v>35</v>
      </c>
      <c r="D73" s="12">
        <v>27</v>
      </c>
      <c r="E73" s="8" t="s">
        <v>245</v>
      </c>
      <c r="F73" s="8" t="s">
        <v>246</v>
      </c>
      <c r="H73" s="8" t="s">
        <v>38</v>
      </c>
      <c r="I73" s="10"/>
      <c r="J73" s="10"/>
      <c r="K73" s="22"/>
      <c r="L73" s="10">
        <v>65350</v>
      </c>
      <c r="M73" s="16">
        <f t="shared" si="4"/>
        <v>65350</v>
      </c>
      <c r="N73" s="16"/>
      <c r="O73" s="16">
        <f t="shared" si="6"/>
        <v>65350</v>
      </c>
      <c r="P73" s="13">
        <v>7</v>
      </c>
      <c r="Q73" s="17"/>
    </row>
    <row r="74" spans="1:17" x14ac:dyDescent="0.25">
      <c r="A74" s="8" t="s">
        <v>247</v>
      </c>
      <c r="B74" s="8" t="s">
        <v>45</v>
      </c>
      <c r="C74" s="8" t="s">
        <v>94</v>
      </c>
      <c r="D74" s="17"/>
      <c r="E74" s="8" t="s">
        <v>95</v>
      </c>
      <c r="F74" s="8" t="s">
        <v>248</v>
      </c>
      <c r="H74" s="8" t="s">
        <v>249</v>
      </c>
      <c r="I74" s="10"/>
      <c r="J74" s="10"/>
      <c r="K74" s="22"/>
      <c r="L74" s="10">
        <v>87687</v>
      </c>
      <c r="M74" s="16">
        <f t="shared" si="4"/>
        <v>87687</v>
      </c>
      <c r="N74" s="16"/>
      <c r="O74" s="16">
        <f t="shared" si="6"/>
        <v>87687</v>
      </c>
      <c r="P74" s="13">
        <v>7</v>
      </c>
      <c r="Q74" s="17"/>
    </row>
    <row r="75" spans="1:17" x14ac:dyDescent="0.25">
      <c r="A75" s="8" t="s">
        <v>250</v>
      </c>
      <c r="B75" s="8" t="s">
        <v>45</v>
      </c>
      <c r="C75" s="8" t="s">
        <v>65</v>
      </c>
      <c r="D75" s="12">
        <v>10</v>
      </c>
      <c r="E75" s="8" t="s">
        <v>66</v>
      </c>
      <c r="F75" s="8" t="s">
        <v>251</v>
      </c>
      <c r="H75" s="8" t="s">
        <v>43</v>
      </c>
      <c r="I75" s="10"/>
      <c r="J75" s="10"/>
      <c r="K75" s="22">
        <v>11455</v>
      </c>
      <c r="L75" s="10">
        <v>108226</v>
      </c>
      <c r="M75" s="16">
        <f t="shared" si="4"/>
        <v>119681</v>
      </c>
      <c r="N75" s="16"/>
      <c r="O75" s="16">
        <f t="shared" si="6"/>
        <v>119681</v>
      </c>
      <c r="P75" s="13">
        <v>7</v>
      </c>
      <c r="Q75" s="17"/>
    </row>
    <row r="76" spans="1:17" x14ac:dyDescent="0.25">
      <c r="A76" s="8" t="s">
        <v>252</v>
      </c>
      <c r="B76" s="8" t="s">
        <v>45</v>
      </c>
      <c r="C76" s="8" t="s">
        <v>65</v>
      </c>
      <c r="D76" s="12">
        <v>7</v>
      </c>
      <c r="E76" s="8" t="s">
        <v>151</v>
      </c>
      <c r="F76" s="8" t="s">
        <v>253</v>
      </c>
      <c r="H76" s="8" t="s">
        <v>26</v>
      </c>
      <c r="I76" s="10">
        <v>6511</v>
      </c>
      <c r="J76" s="10"/>
      <c r="K76" s="22"/>
      <c r="L76" s="10">
        <v>221200</v>
      </c>
      <c r="M76" s="16">
        <f t="shared" si="4"/>
        <v>227711</v>
      </c>
      <c r="N76" s="16"/>
      <c r="O76" s="16">
        <f t="shared" si="6"/>
        <v>227711</v>
      </c>
      <c r="P76" s="13">
        <v>7</v>
      </c>
      <c r="Q76" s="17"/>
    </row>
    <row r="77" spans="1:17" x14ac:dyDescent="0.25">
      <c r="A77" s="8" t="s">
        <v>254</v>
      </c>
      <c r="B77" s="8" t="s">
        <v>34</v>
      </c>
      <c r="C77" s="8" t="s">
        <v>35</v>
      </c>
      <c r="D77" s="12">
        <v>28</v>
      </c>
      <c r="E77" s="8" t="s">
        <v>36</v>
      </c>
      <c r="F77" s="8" t="s">
        <v>255</v>
      </c>
      <c r="H77" s="8" t="s">
        <v>38</v>
      </c>
      <c r="K77" s="23">
        <v>45885</v>
      </c>
      <c r="L77" s="10">
        <v>1250366</v>
      </c>
      <c r="M77" s="16">
        <f t="shared" si="4"/>
        <v>1296251</v>
      </c>
      <c r="N77" s="35"/>
      <c r="O77" s="16">
        <f t="shared" si="6"/>
        <v>1296251</v>
      </c>
      <c r="P77" s="13">
        <v>7</v>
      </c>
      <c r="Q77" s="17"/>
    </row>
    <row r="78" spans="1:17" x14ac:dyDescent="0.25">
      <c r="A78" s="8" t="s">
        <v>256</v>
      </c>
      <c r="B78" s="8" t="s">
        <v>45</v>
      </c>
      <c r="C78" s="8" t="s">
        <v>46</v>
      </c>
      <c r="D78" s="12">
        <v>3</v>
      </c>
      <c r="E78" s="8" t="s">
        <v>47</v>
      </c>
      <c r="F78" s="8" t="s">
        <v>257</v>
      </c>
      <c r="H78" s="8" t="s">
        <v>74</v>
      </c>
      <c r="J78" s="20"/>
      <c r="L78" s="20"/>
      <c r="M78" s="16">
        <f t="shared" si="4"/>
        <v>0</v>
      </c>
      <c r="N78" s="28"/>
      <c r="O78" s="16">
        <f t="shared" si="6"/>
        <v>0</v>
      </c>
      <c r="P78" s="13">
        <v>7</v>
      </c>
      <c r="Q78" s="17"/>
    </row>
    <row r="79" spans="1:17" x14ac:dyDescent="0.25">
      <c r="A79" s="8" t="s">
        <v>258</v>
      </c>
      <c r="B79" s="8" t="s">
        <v>45</v>
      </c>
      <c r="C79" s="8" t="s">
        <v>125</v>
      </c>
      <c r="D79" s="12">
        <v>9</v>
      </c>
      <c r="E79" s="8" t="s">
        <v>259</v>
      </c>
      <c r="F79" s="8" t="s">
        <v>260</v>
      </c>
      <c r="H79" s="8" t="s">
        <v>249</v>
      </c>
      <c r="I79" s="10"/>
      <c r="J79" s="10"/>
      <c r="K79" s="22"/>
      <c r="L79" s="10">
        <v>11776</v>
      </c>
      <c r="M79" s="16">
        <f t="shared" ref="M79:M85" si="7">+L79+J79+I79+K79</f>
        <v>11776</v>
      </c>
      <c r="N79" s="16"/>
      <c r="O79" s="16">
        <f t="shared" si="6"/>
        <v>11776</v>
      </c>
      <c r="P79" s="13">
        <v>6</v>
      </c>
      <c r="Q79" s="17"/>
    </row>
    <row r="80" spans="1:17" x14ac:dyDescent="0.25">
      <c r="A80" s="8" t="s">
        <v>261</v>
      </c>
      <c r="B80" s="8" t="s">
        <v>34</v>
      </c>
      <c r="C80" s="8" t="s">
        <v>35</v>
      </c>
      <c r="D80" s="12">
        <v>29</v>
      </c>
      <c r="E80" s="8" t="s">
        <v>36</v>
      </c>
      <c r="F80" s="8" t="s">
        <v>262</v>
      </c>
      <c r="H80" s="8" t="s">
        <v>74</v>
      </c>
      <c r="I80" s="10"/>
      <c r="J80" s="10"/>
      <c r="K80" s="22"/>
      <c r="L80" s="10">
        <v>36978</v>
      </c>
      <c r="M80" s="16">
        <f t="shared" si="7"/>
        <v>36978</v>
      </c>
      <c r="N80" s="16"/>
      <c r="O80" s="16">
        <f t="shared" si="6"/>
        <v>36978</v>
      </c>
      <c r="P80" s="13">
        <v>6</v>
      </c>
      <c r="Q80" s="17"/>
    </row>
    <row r="81" spans="1:17" x14ac:dyDescent="0.25">
      <c r="A81" s="8" t="s">
        <v>263</v>
      </c>
      <c r="B81" s="8" t="s">
        <v>32</v>
      </c>
      <c r="C81" s="8" t="s">
        <v>76</v>
      </c>
      <c r="D81" s="12">
        <v>8</v>
      </c>
      <c r="E81" s="8" t="s">
        <v>171</v>
      </c>
      <c r="F81" s="8" t="s">
        <v>264</v>
      </c>
      <c r="H81" s="8" t="s">
        <v>265</v>
      </c>
      <c r="L81" s="10">
        <v>88000</v>
      </c>
      <c r="M81" s="16">
        <f t="shared" si="7"/>
        <v>88000</v>
      </c>
      <c r="N81" s="28"/>
      <c r="O81" s="16">
        <f t="shared" si="6"/>
        <v>88000</v>
      </c>
      <c r="P81" s="13">
        <v>6</v>
      </c>
      <c r="Q81" s="17"/>
    </row>
    <row r="82" spans="1:17" ht="30" x14ac:dyDescent="0.25">
      <c r="A82" s="8" t="s">
        <v>266</v>
      </c>
      <c r="B82" s="8" t="s">
        <v>34</v>
      </c>
      <c r="C82" s="8" t="s">
        <v>35</v>
      </c>
      <c r="D82" s="12">
        <v>36</v>
      </c>
      <c r="E82" s="8" t="s">
        <v>98</v>
      </c>
      <c r="F82" s="8" t="s">
        <v>267</v>
      </c>
      <c r="H82" s="8" t="s">
        <v>38</v>
      </c>
      <c r="I82" s="10">
        <v>0</v>
      </c>
      <c r="J82" s="10">
        <v>0</v>
      </c>
      <c r="K82" s="22"/>
      <c r="L82" s="10">
        <v>1367309</v>
      </c>
      <c r="M82" s="16">
        <f t="shared" si="7"/>
        <v>1367309</v>
      </c>
      <c r="N82" s="16"/>
      <c r="O82" s="16">
        <f t="shared" si="6"/>
        <v>1367309</v>
      </c>
      <c r="P82" s="13">
        <v>5</v>
      </c>
      <c r="Q82" s="17" t="s">
        <v>103</v>
      </c>
    </row>
    <row r="83" spans="1:17" x14ac:dyDescent="0.25">
      <c r="A83" s="8" t="s">
        <v>268</v>
      </c>
      <c r="B83" s="8" t="s">
        <v>45</v>
      </c>
      <c r="C83" s="8" t="s">
        <v>205</v>
      </c>
      <c r="D83" s="12">
        <v>2</v>
      </c>
      <c r="E83" s="8" t="s">
        <v>101</v>
      </c>
      <c r="F83" s="8" t="s">
        <v>269</v>
      </c>
      <c r="H83" s="8" t="s">
        <v>118</v>
      </c>
      <c r="I83" s="10"/>
      <c r="J83" s="10"/>
      <c r="K83" s="22"/>
      <c r="L83" s="10">
        <v>2173</v>
      </c>
      <c r="M83" s="16">
        <f t="shared" si="7"/>
        <v>2173</v>
      </c>
      <c r="N83" s="16"/>
      <c r="O83" s="16">
        <f t="shared" si="6"/>
        <v>2173</v>
      </c>
      <c r="P83" s="13">
        <v>4</v>
      </c>
      <c r="Q83" s="17" t="s">
        <v>113</v>
      </c>
    </row>
    <row r="84" spans="1:17" x14ac:dyDescent="0.25">
      <c r="A84" s="8" t="s">
        <v>270</v>
      </c>
      <c r="B84" s="8" t="s">
        <v>32</v>
      </c>
      <c r="C84" s="8" t="s">
        <v>76</v>
      </c>
      <c r="D84" s="12">
        <v>9</v>
      </c>
      <c r="E84" s="8" t="s">
        <v>271</v>
      </c>
      <c r="F84" s="8" t="s">
        <v>272</v>
      </c>
      <c r="H84" s="8" t="s">
        <v>63</v>
      </c>
      <c r="K84" s="22"/>
      <c r="L84" s="10">
        <v>108511</v>
      </c>
      <c r="M84" s="16">
        <f t="shared" si="7"/>
        <v>108511</v>
      </c>
      <c r="N84" s="28"/>
      <c r="O84" s="16">
        <f t="shared" si="6"/>
        <v>108511</v>
      </c>
      <c r="P84" s="13">
        <v>3</v>
      </c>
      <c r="Q84" s="17"/>
    </row>
    <row r="85" spans="1:17" ht="30" x14ac:dyDescent="0.25">
      <c r="A85" s="14" t="s">
        <v>273</v>
      </c>
      <c r="B85" s="14" t="s">
        <v>70</v>
      </c>
      <c r="C85" s="14" t="s">
        <v>274</v>
      </c>
      <c r="D85" s="38">
        <v>1</v>
      </c>
      <c r="E85" s="14" t="s">
        <v>72</v>
      </c>
      <c r="F85" s="14" t="s">
        <v>275</v>
      </c>
      <c r="G85" s="14" t="s">
        <v>276</v>
      </c>
      <c r="H85" s="14" t="s">
        <v>74</v>
      </c>
      <c r="I85" s="10"/>
      <c r="J85" s="10"/>
      <c r="K85" s="22"/>
      <c r="L85" s="10"/>
      <c r="M85" s="16">
        <f t="shared" si="7"/>
        <v>0</v>
      </c>
      <c r="N85" s="28"/>
      <c r="O85" s="16">
        <f t="shared" si="6"/>
        <v>0</v>
      </c>
      <c r="P85" s="41"/>
      <c r="Q85" s="17"/>
    </row>
    <row r="86" spans="1:17" x14ac:dyDescent="0.25">
      <c r="I86" s="10"/>
      <c r="J86" s="10"/>
      <c r="K86" s="22"/>
      <c r="L86" s="10"/>
      <c r="M86" s="16"/>
      <c r="N86" s="16"/>
      <c r="O86" s="16"/>
      <c r="Q86" s="17"/>
    </row>
    <row r="87" spans="1:17" ht="30" x14ac:dyDescent="0.25">
      <c r="A87" s="8" t="s">
        <v>277</v>
      </c>
      <c r="B87" s="8" t="s">
        <v>45</v>
      </c>
      <c r="C87" s="8" t="s">
        <v>115</v>
      </c>
      <c r="D87" s="12">
        <v>3</v>
      </c>
      <c r="E87" s="8" t="s">
        <v>116</v>
      </c>
      <c r="F87" s="8" t="s">
        <v>278</v>
      </c>
      <c r="G87" s="8" t="s">
        <v>279</v>
      </c>
      <c r="I87" s="9">
        <v>0</v>
      </c>
      <c r="J87" s="9">
        <v>0</v>
      </c>
      <c r="L87" s="10">
        <v>0</v>
      </c>
      <c r="M87" s="16">
        <f t="shared" ref="M87:M121" si="8">+L87+J87+I87+K87</f>
        <v>0</v>
      </c>
      <c r="N87" s="10"/>
      <c r="O87" s="16">
        <v>0</v>
      </c>
      <c r="Q87" s="17" t="s">
        <v>113</v>
      </c>
    </row>
    <row r="88" spans="1:17" ht="30" x14ac:dyDescent="0.25">
      <c r="A88" s="18" t="s">
        <v>280</v>
      </c>
      <c r="B88" s="8" t="s">
        <v>34</v>
      </c>
      <c r="C88" s="8" t="s">
        <v>35</v>
      </c>
      <c r="D88" s="12">
        <v>20</v>
      </c>
      <c r="E88" s="8" t="s">
        <v>281</v>
      </c>
      <c r="F88" s="8" t="s">
        <v>282</v>
      </c>
      <c r="G88" s="8" t="s">
        <v>283</v>
      </c>
      <c r="I88" s="10"/>
      <c r="J88" s="10"/>
      <c r="K88" s="22"/>
      <c r="L88" s="10">
        <v>757483</v>
      </c>
      <c r="M88" s="16">
        <f t="shared" si="8"/>
        <v>757483</v>
      </c>
      <c r="N88" s="10">
        <v>757483</v>
      </c>
      <c r="O88" s="16">
        <v>0</v>
      </c>
      <c r="Q88" s="17" t="s">
        <v>27</v>
      </c>
    </row>
    <row r="89" spans="1:17" ht="30" x14ac:dyDescent="0.25">
      <c r="A89" s="18" t="s">
        <v>284</v>
      </c>
      <c r="B89" s="8" t="s">
        <v>34</v>
      </c>
      <c r="C89" s="8" t="s">
        <v>35</v>
      </c>
      <c r="D89" s="12">
        <v>2</v>
      </c>
      <c r="E89" s="8" t="s">
        <v>146</v>
      </c>
      <c r="F89" s="8" t="s">
        <v>285</v>
      </c>
      <c r="G89" s="8" t="s">
        <v>283</v>
      </c>
      <c r="I89" s="10"/>
      <c r="J89" s="10"/>
      <c r="K89" s="22"/>
      <c r="L89" s="10">
        <v>1335743</v>
      </c>
      <c r="M89" s="16">
        <f t="shared" si="8"/>
        <v>1335743</v>
      </c>
      <c r="N89" s="10">
        <f>M89</f>
        <v>1335743</v>
      </c>
      <c r="O89" s="28">
        <v>0</v>
      </c>
      <c r="Q89" s="17"/>
    </row>
    <row r="90" spans="1:17" ht="30" x14ac:dyDescent="0.25">
      <c r="A90" s="8" t="s">
        <v>286</v>
      </c>
      <c r="B90" s="8" t="s">
        <v>54</v>
      </c>
      <c r="C90" s="8" t="s">
        <v>287</v>
      </c>
      <c r="D90" s="12">
        <v>6</v>
      </c>
      <c r="E90" s="8" t="s">
        <v>288</v>
      </c>
      <c r="F90" s="8" t="s">
        <v>289</v>
      </c>
      <c r="L90" s="10">
        <v>80352</v>
      </c>
      <c r="M90" s="16">
        <f t="shared" si="8"/>
        <v>80352</v>
      </c>
      <c r="N90" s="10"/>
      <c r="O90" s="16">
        <f>M90</f>
        <v>80352</v>
      </c>
      <c r="Q90" s="17"/>
    </row>
    <row r="91" spans="1:17" x14ac:dyDescent="0.25">
      <c r="A91" s="18" t="s">
        <v>290</v>
      </c>
      <c r="B91" s="8" t="s">
        <v>34</v>
      </c>
      <c r="C91" s="8" t="s">
        <v>35</v>
      </c>
      <c r="D91" s="12">
        <v>10</v>
      </c>
      <c r="E91" s="8" t="s">
        <v>120</v>
      </c>
      <c r="F91" s="8" t="s">
        <v>291</v>
      </c>
      <c r="H91" s="8" t="s">
        <v>190</v>
      </c>
      <c r="I91" s="10">
        <v>0</v>
      </c>
      <c r="J91" s="10">
        <v>0</v>
      </c>
      <c r="K91" s="22"/>
      <c r="L91" s="10">
        <v>51066</v>
      </c>
      <c r="M91" s="16">
        <f t="shared" si="8"/>
        <v>51066</v>
      </c>
      <c r="N91" s="10">
        <f>M91</f>
        <v>51066</v>
      </c>
      <c r="O91" s="16">
        <v>0</v>
      </c>
      <c r="Q91" s="17"/>
    </row>
    <row r="92" spans="1:17" x14ac:dyDescent="0.25">
      <c r="A92" s="14" t="s">
        <v>292</v>
      </c>
      <c r="B92" s="14" t="s">
        <v>18</v>
      </c>
      <c r="C92" s="14" t="s">
        <v>19</v>
      </c>
      <c r="D92" s="38">
        <v>6</v>
      </c>
      <c r="E92" s="14" t="s">
        <v>19</v>
      </c>
      <c r="F92" s="14" t="s">
        <v>293</v>
      </c>
      <c r="G92" s="26" t="s">
        <v>294</v>
      </c>
      <c r="H92" s="14" t="s">
        <v>118</v>
      </c>
      <c r="I92" s="24"/>
      <c r="J92" s="24"/>
      <c r="K92" s="25"/>
      <c r="L92" s="24">
        <v>330020</v>
      </c>
      <c r="M92" s="19">
        <f t="shared" si="8"/>
        <v>330020</v>
      </c>
      <c r="N92" s="24"/>
      <c r="O92" s="19">
        <v>0</v>
      </c>
      <c r="P92" s="41"/>
      <c r="Q92" s="33"/>
    </row>
    <row r="93" spans="1:17" x14ac:dyDescent="0.25">
      <c r="A93" s="18" t="s">
        <v>295</v>
      </c>
      <c r="B93" s="8" t="s">
        <v>34</v>
      </c>
      <c r="C93" s="8" t="s">
        <v>35</v>
      </c>
      <c r="D93" s="12">
        <v>32</v>
      </c>
      <c r="E93" s="8" t="s">
        <v>91</v>
      </c>
      <c r="F93" s="8" t="s">
        <v>296</v>
      </c>
      <c r="H93" s="8" t="s">
        <v>38</v>
      </c>
      <c r="I93" s="10">
        <v>0</v>
      </c>
      <c r="J93" s="10">
        <v>0</v>
      </c>
      <c r="K93" s="22"/>
      <c r="L93" s="10">
        <v>894300</v>
      </c>
      <c r="M93" s="16">
        <f t="shared" si="8"/>
        <v>894300</v>
      </c>
      <c r="N93" s="10">
        <f>M93</f>
        <v>894300</v>
      </c>
      <c r="O93" s="27"/>
      <c r="Q93" s="17"/>
    </row>
    <row r="94" spans="1:17" x14ac:dyDescent="0.25">
      <c r="A94" s="18" t="s">
        <v>297</v>
      </c>
      <c r="B94" s="8" t="s">
        <v>34</v>
      </c>
      <c r="C94" s="8" t="s">
        <v>35</v>
      </c>
      <c r="D94" s="12">
        <v>34</v>
      </c>
      <c r="E94" s="8" t="s">
        <v>298</v>
      </c>
      <c r="F94" s="8" t="s">
        <v>299</v>
      </c>
      <c r="H94" s="8" t="s">
        <v>38</v>
      </c>
      <c r="I94" s="10"/>
      <c r="J94" s="10"/>
      <c r="K94" s="22"/>
      <c r="L94" s="10">
        <v>47083</v>
      </c>
      <c r="M94" s="16">
        <f t="shared" si="8"/>
        <v>47083</v>
      </c>
      <c r="N94" s="10">
        <v>47083</v>
      </c>
      <c r="O94" s="37">
        <v>0</v>
      </c>
      <c r="Q94" s="17"/>
    </row>
    <row r="95" spans="1:17" ht="30" x14ac:dyDescent="0.25">
      <c r="A95" s="14" t="s">
        <v>300</v>
      </c>
      <c r="B95" s="14" t="s">
        <v>45</v>
      </c>
      <c r="C95" s="14" t="s">
        <v>301</v>
      </c>
      <c r="D95" s="38"/>
      <c r="E95" s="14" t="s">
        <v>47</v>
      </c>
      <c r="F95" s="14" t="s">
        <v>302</v>
      </c>
      <c r="G95" s="14" t="s">
        <v>303</v>
      </c>
      <c r="H95" s="14" t="s">
        <v>190</v>
      </c>
      <c r="I95" s="24"/>
      <c r="J95" s="24"/>
      <c r="K95" s="25"/>
      <c r="L95" s="24"/>
      <c r="M95" s="19">
        <f t="shared" si="8"/>
        <v>0</v>
      </c>
      <c r="N95" s="24"/>
      <c r="O95" s="19">
        <f>M95</f>
        <v>0</v>
      </c>
      <c r="P95" s="41"/>
      <c r="Q95" s="33"/>
    </row>
    <row r="96" spans="1:17" x14ac:dyDescent="0.25">
      <c r="A96" s="14" t="s">
        <v>304</v>
      </c>
      <c r="B96" s="14" t="s">
        <v>18</v>
      </c>
      <c r="C96" s="14" t="s">
        <v>19</v>
      </c>
      <c r="D96" s="38">
        <v>2</v>
      </c>
      <c r="E96" s="14" t="s">
        <v>19</v>
      </c>
      <c r="F96" s="14" t="s">
        <v>305</v>
      </c>
      <c r="G96" s="14" t="s">
        <v>306</v>
      </c>
      <c r="H96" s="14" t="s">
        <v>21</v>
      </c>
      <c r="I96" s="10"/>
      <c r="J96" s="10"/>
      <c r="K96" s="22"/>
      <c r="L96" s="10">
        <v>51159</v>
      </c>
      <c r="M96" s="16">
        <f t="shared" si="8"/>
        <v>51159</v>
      </c>
      <c r="N96" s="10"/>
      <c r="O96" s="16"/>
    </row>
    <row r="97" spans="1:17" ht="30" x14ac:dyDescent="0.25">
      <c r="A97" s="18" t="s">
        <v>307</v>
      </c>
      <c r="B97" s="8" t="s">
        <v>34</v>
      </c>
      <c r="C97" s="8" t="s">
        <v>35</v>
      </c>
      <c r="D97" s="12">
        <v>37</v>
      </c>
      <c r="E97" s="8" t="s">
        <v>175</v>
      </c>
      <c r="F97" s="8" t="s">
        <v>308</v>
      </c>
      <c r="H97" s="8" t="s">
        <v>38</v>
      </c>
      <c r="I97" s="10"/>
      <c r="J97" s="10"/>
      <c r="K97" s="22"/>
      <c r="L97" s="10">
        <v>99235</v>
      </c>
      <c r="M97" s="16">
        <f t="shared" si="8"/>
        <v>99235</v>
      </c>
      <c r="N97" s="10">
        <v>99235</v>
      </c>
      <c r="O97" s="16"/>
      <c r="Q97" s="17"/>
    </row>
    <row r="98" spans="1:17" x14ac:dyDescent="0.25">
      <c r="A98" s="18" t="s">
        <v>309</v>
      </c>
      <c r="B98" s="8" t="s">
        <v>34</v>
      </c>
      <c r="C98" s="8" t="s">
        <v>35</v>
      </c>
      <c r="D98" s="12">
        <v>7</v>
      </c>
      <c r="E98" s="8" t="s">
        <v>310</v>
      </c>
      <c r="F98" s="8" t="s">
        <v>311</v>
      </c>
      <c r="H98" s="8" t="s">
        <v>38</v>
      </c>
      <c r="I98" s="10"/>
      <c r="J98" s="10"/>
      <c r="K98" s="22"/>
      <c r="L98" s="10">
        <v>1010501</v>
      </c>
      <c r="M98" s="16">
        <f t="shared" si="8"/>
        <v>1010501</v>
      </c>
      <c r="N98" s="10">
        <v>1010501</v>
      </c>
      <c r="O98" s="16"/>
      <c r="Q98" s="17"/>
    </row>
    <row r="99" spans="1:17" ht="30" x14ac:dyDescent="0.25">
      <c r="A99" s="18" t="s">
        <v>312</v>
      </c>
      <c r="B99" s="8" t="s">
        <v>34</v>
      </c>
      <c r="C99" s="8" t="s">
        <v>35</v>
      </c>
      <c r="D99" s="12">
        <v>22</v>
      </c>
      <c r="E99" s="8" t="s">
        <v>175</v>
      </c>
      <c r="F99" s="8" t="s">
        <v>313</v>
      </c>
      <c r="H99" s="8" t="s">
        <v>38</v>
      </c>
      <c r="I99" s="10"/>
      <c r="J99" s="10"/>
      <c r="K99" s="22">
        <v>82500</v>
      </c>
      <c r="L99" s="10"/>
      <c r="M99" s="16">
        <f t="shared" si="8"/>
        <v>82500</v>
      </c>
      <c r="N99" s="10">
        <v>82500</v>
      </c>
      <c r="O99" s="16"/>
      <c r="Q99" s="17"/>
    </row>
    <row r="100" spans="1:17" ht="30" x14ac:dyDescent="0.25">
      <c r="A100" s="18" t="s">
        <v>314</v>
      </c>
      <c r="B100" s="8" t="s">
        <v>34</v>
      </c>
      <c r="C100" s="8" t="s">
        <v>35</v>
      </c>
      <c r="D100" s="12">
        <v>30</v>
      </c>
      <c r="E100" s="8" t="s">
        <v>175</v>
      </c>
      <c r="F100" s="8" t="s">
        <v>315</v>
      </c>
      <c r="H100" s="8" t="s">
        <v>38</v>
      </c>
      <c r="I100" s="10"/>
      <c r="J100" s="10"/>
      <c r="K100" s="22"/>
      <c r="L100" s="10">
        <v>110241</v>
      </c>
      <c r="M100" s="16">
        <f t="shared" si="8"/>
        <v>110241</v>
      </c>
      <c r="N100" s="10">
        <v>110241</v>
      </c>
      <c r="O100" s="16"/>
      <c r="Q100" s="17"/>
    </row>
    <row r="101" spans="1:17" ht="30" x14ac:dyDescent="0.25">
      <c r="A101" s="18" t="s">
        <v>316</v>
      </c>
      <c r="B101" s="8" t="s">
        <v>34</v>
      </c>
      <c r="C101" s="8" t="s">
        <v>35</v>
      </c>
      <c r="D101" s="12">
        <v>23</v>
      </c>
      <c r="E101" s="8" t="s">
        <v>175</v>
      </c>
      <c r="F101" s="8" t="s">
        <v>317</v>
      </c>
      <c r="H101" s="8" t="s">
        <v>21</v>
      </c>
      <c r="I101" s="10"/>
      <c r="J101" s="10"/>
      <c r="K101" s="22"/>
      <c r="L101" s="10">
        <v>4637156</v>
      </c>
      <c r="M101" s="16">
        <f t="shared" si="8"/>
        <v>4637156</v>
      </c>
      <c r="N101" s="10">
        <f>M101</f>
        <v>4637156</v>
      </c>
      <c r="O101" s="16"/>
      <c r="Q101" s="17"/>
    </row>
    <row r="102" spans="1:17" ht="30" x14ac:dyDescent="0.25">
      <c r="A102" s="18" t="s">
        <v>318</v>
      </c>
      <c r="B102" s="8" t="s">
        <v>34</v>
      </c>
      <c r="C102" s="8" t="s">
        <v>35</v>
      </c>
      <c r="D102" s="12">
        <v>16</v>
      </c>
      <c r="E102" s="8" t="s">
        <v>175</v>
      </c>
      <c r="F102" s="8" t="s">
        <v>319</v>
      </c>
      <c r="G102" s="8" t="s">
        <v>320</v>
      </c>
      <c r="H102" s="8" t="s">
        <v>21</v>
      </c>
      <c r="I102" s="10"/>
      <c r="J102" s="10">
        <v>23000</v>
      </c>
      <c r="K102" s="22"/>
      <c r="L102" s="10">
        <v>65340</v>
      </c>
      <c r="M102" s="16">
        <f t="shared" si="8"/>
        <v>88340</v>
      </c>
      <c r="N102" s="10">
        <v>88340</v>
      </c>
      <c r="O102" s="16"/>
      <c r="Q102" s="17"/>
    </row>
    <row r="103" spans="1:17" x14ac:dyDescent="0.25">
      <c r="A103" s="14" t="s">
        <v>321</v>
      </c>
      <c r="B103" s="14" t="s">
        <v>32</v>
      </c>
      <c r="C103" s="14" t="s">
        <v>322</v>
      </c>
      <c r="D103" s="38"/>
      <c r="E103" s="14" t="s">
        <v>271</v>
      </c>
      <c r="F103" s="14" t="s">
        <v>323</v>
      </c>
      <c r="G103" s="26" t="s">
        <v>294</v>
      </c>
      <c r="H103" s="14" t="s">
        <v>63</v>
      </c>
      <c r="I103" s="24"/>
      <c r="J103" s="24"/>
      <c r="K103" s="25"/>
      <c r="L103" s="24">
        <v>24863</v>
      </c>
      <c r="M103" s="19">
        <f t="shared" si="8"/>
        <v>24863</v>
      </c>
      <c r="N103" s="24"/>
      <c r="O103" s="19">
        <v>0</v>
      </c>
      <c r="P103" s="41"/>
      <c r="Q103" s="33"/>
    </row>
    <row r="104" spans="1:17" x14ac:dyDescent="0.25">
      <c r="A104" s="14" t="s">
        <v>324</v>
      </c>
      <c r="B104" s="14" t="s">
        <v>54</v>
      </c>
      <c r="C104" s="14" t="s">
        <v>325</v>
      </c>
      <c r="D104" s="38"/>
      <c r="E104" s="14" t="s">
        <v>56</v>
      </c>
      <c r="F104" s="14" t="s">
        <v>326</v>
      </c>
      <c r="G104" s="26" t="s">
        <v>294</v>
      </c>
      <c r="H104" s="14"/>
      <c r="I104" s="24"/>
      <c r="J104" s="24"/>
      <c r="K104" s="25"/>
      <c r="L104" s="24"/>
      <c r="M104" s="19">
        <f t="shared" si="8"/>
        <v>0</v>
      </c>
      <c r="N104" s="24"/>
      <c r="O104" s="19">
        <f t="shared" ref="O104:O120" si="9">M104</f>
        <v>0</v>
      </c>
      <c r="P104" s="41"/>
      <c r="Q104" s="33"/>
    </row>
    <row r="105" spans="1:17" x14ac:dyDescent="0.25">
      <c r="A105" s="14" t="s">
        <v>327</v>
      </c>
      <c r="B105" s="14" t="s">
        <v>18</v>
      </c>
      <c r="C105" s="14" t="s">
        <v>29</v>
      </c>
      <c r="D105" s="38"/>
      <c r="E105" s="14" t="s">
        <v>171</v>
      </c>
      <c r="F105" s="14" t="s">
        <v>328</v>
      </c>
      <c r="G105" s="14" t="s">
        <v>306</v>
      </c>
      <c r="H105" s="14" t="s">
        <v>329</v>
      </c>
      <c r="I105" s="24"/>
      <c r="J105" s="24"/>
      <c r="K105" s="25"/>
      <c r="L105" s="24"/>
      <c r="M105" s="19">
        <f t="shared" si="8"/>
        <v>0</v>
      </c>
      <c r="N105" s="24"/>
      <c r="O105" s="19">
        <f t="shared" si="9"/>
        <v>0</v>
      </c>
      <c r="P105" s="41"/>
      <c r="Q105" s="38"/>
    </row>
    <row r="106" spans="1:17" x14ac:dyDescent="0.25">
      <c r="A106" s="14" t="s">
        <v>330</v>
      </c>
      <c r="B106" s="14" t="s">
        <v>32</v>
      </c>
      <c r="C106" s="14" t="s">
        <v>76</v>
      </c>
      <c r="D106" s="38">
        <v>1</v>
      </c>
      <c r="E106" s="14" t="s">
        <v>36</v>
      </c>
      <c r="F106" s="14" t="s">
        <v>331</v>
      </c>
      <c r="G106" s="14" t="s">
        <v>306</v>
      </c>
      <c r="H106" s="14" t="s">
        <v>74</v>
      </c>
      <c r="I106" s="39"/>
      <c r="J106" s="39"/>
      <c r="K106" s="25"/>
      <c r="L106" s="24"/>
      <c r="M106" s="19">
        <f t="shared" si="8"/>
        <v>0</v>
      </c>
      <c r="N106" s="40"/>
      <c r="O106" s="19">
        <f t="shared" si="9"/>
        <v>0</v>
      </c>
      <c r="P106" s="41"/>
      <c r="Q106" s="38"/>
    </row>
    <row r="107" spans="1:17" x14ac:dyDescent="0.25">
      <c r="A107" s="14" t="s">
        <v>332</v>
      </c>
      <c r="B107" s="14" t="s">
        <v>18</v>
      </c>
      <c r="C107" s="14" t="s">
        <v>333</v>
      </c>
      <c r="D107" s="38"/>
      <c r="E107" s="14" t="s">
        <v>334</v>
      </c>
      <c r="F107" s="14" t="s">
        <v>335</v>
      </c>
      <c r="G107" s="26" t="s">
        <v>306</v>
      </c>
      <c r="H107" s="14" t="s">
        <v>21</v>
      </c>
      <c r="I107" s="10"/>
      <c r="J107" s="10"/>
      <c r="K107" s="22"/>
      <c r="L107" s="10"/>
      <c r="M107" s="16">
        <f t="shared" si="8"/>
        <v>0</v>
      </c>
      <c r="O107" s="16">
        <f t="shared" si="9"/>
        <v>0</v>
      </c>
    </row>
    <row r="108" spans="1:17" x14ac:dyDescent="0.25">
      <c r="A108" s="14" t="s">
        <v>336</v>
      </c>
      <c r="B108" s="14" t="s">
        <v>32</v>
      </c>
      <c r="C108" s="14" t="s">
        <v>76</v>
      </c>
      <c r="D108" s="38"/>
      <c r="E108" s="14" t="s">
        <v>77</v>
      </c>
      <c r="F108" s="14" t="s">
        <v>337</v>
      </c>
      <c r="G108" s="26" t="s">
        <v>306</v>
      </c>
      <c r="H108" s="14" t="s">
        <v>63</v>
      </c>
      <c r="M108" s="16">
        <f t="shared" si="8"/>
        <v>0</v>
      </c>
      <c r="O108" s="16">
        <f t="shared" si="9"/>
        <v>0</v>
      </c>
    </row>
    <row r="109" spans="1:17" x14ac:dyDescent="0.25">
      <c r="A109" s="14" t="s">
        <v>338</v>
      </c>
      <c r="B109" s="14" t="s">
        <v>54</v>
      </c>
      <c r="C109" s="26" t="s">
        <v>55</v>
      </c>
      <c r="D109" s="38"/>
      <c r="E109" s="14" t="s">
        <v>56</v>
      </c>
      <c r="F109" s="14" t="s">
        <v>339</v>
      </c>
      <c r="G109" s="26" t="s">
        <v>306</v>
      </c>
      <c r="H109" s="14" t="s">
        <v>63</v>
      </c>
      <c r="M109" s="16">
        <f t="shared" si="8"/>
        <v>0</v>
      </c>
      <c r="O109" s="16">
        <f t="shared" si="9"/>
        <v>0</v>
      </c>
    </row>
    <row r="110" spans="1:17" x14ac:dyDescent="0.25">
      <c r="A110" s="14" t="s">
        <v>340</v>
      </c>
      <c r="B110" s="14" t="s">
        <v>54</v>
      </c>
      <c r="C110" s="14" t="s">
        <v>54</v>
      </c>
      <c r="D110" s="38"/>
      <c r="E110" s="14" t="s">
        <v>341</v>
      </c>
      <c r="F110" s="14" t="s">
        <v>342</v>
      </c>
      <c r="G110" s="14" t="s">
        <v>343</v>
      </c>
      <c r="H110" s="14" t="s">
        <v>26</v>
      </c>
      <c r="M110" s="16">
        <f t="shared" si="8"/>
        <v>0</v>
      </c>
      <c r="O110" s="16">
        <f t="shared" si="9"/>
        <v>0</v>
      </c>
    </row>
    <row r="111" spans="1:17" x14ac:dyDescent="0.25">
      <c r="A111" s="14" t="s">
        <v>344</v>
      </c>
      <c r="B111" s="14" t="s">
        <v>54</v>
      </c>
      <c r="C111" s="14" t="s">
        <v>54</v>
      </c>
      <c r="D111" s="38"/>
      <c r="E111" s="14" t="s">
        <v>341</v>
      </c>
      <c r="F111" s="14" t="s">
        <v>345</v>
      </c>
      <c r="G111" s="14" t="s">
        <v>343</v>
      </c>
      <c r="H111" s="14" t="s">
        <v>26</v>
      </c>
      <c r="M111" s="16">
        <f t="shared" si="8"/>
        <v>0</v>
      </c>
      <c r="O111" s="16">
        <f t="shared" si="9"/>
        <v>0</v>
      </c>
    </row>
    <row r="112" spans="1:17" x14ac:dyDescent="0.25">
      <c r="A112" s="14" t="s">
        <v>346</v>
      </c>
      <c r="B112" s="14" t="s">
        <v>54</v>
      </c>
      <c r="C112" s="26" t="s">
        <v>347</v>
      </c>
      <c r="D112" s="38"/>
      <c r="E112" s="14" t="s">
        <v>56</v>
      </c>
      <c r="F112" s="14" t="s">
        <v>348</v>
      </c>
      <c r="G112" s="14" t="s">
        <v>343</v>
      </c>
      <c r="H112" s="14" t="s">
        <v>349</v>
      </c>
      <c r="M112" s="16">
        <f t="shared" si="8"/>
        <v>0</v>
      </c>
      <c r="O112" s="16">
        <f t="shared" si="9"/>
        <v>0</v>
      </c>
    </row>
    <row r="113" spans="1:17" x14ac:dyDescent="0.25">
      <c r="A113" s="14" t="s">
        <v>350</v>
      </c>
      <c r="B113" s="14" t="s">
        <v>32</v>
      </c>
      <c r="C113" s="14" t="s">
        <v>76</v>
      </c>
      <c r="D113" s="38"/>
      <c r="E113" s="14" t="s">
        <v>77</v>
      </c>
      <c r="F113" s="14" t="s">
        <v>351</v>
      </c>
      <c r="G113" s="26" t="s">
        <v>306</v>
      </c>
      <c r="H113" s="14" t="s">
        <v>26</v>
      </c>
      <c r="M113" s="16">
        <f t="shared" si="8"/>
        <v>0</v>
      </c>
      <c r="O113" s="16">
        <f t="shared" si="9"/>
        <v>0</v>
      </c>
    </row>
    <row r="114" spans="1:17" x14ac:dyDescent="0.25">
      <c r="A114" s="14" t="s">
        <v>352</v>
      </c>
      <c r="B114" s="14" t="s">
        <v>32</v>
      </c>
      <c r="C114" s="14" t="s">
        <v>76</v>
      </c>
      <c r="D114" s="38">
        <v>6</v>
      </c>
      <c r="E114" s="14" t="s">
        <v>77</v>
      </c>
      <c r="F114" s="14" t="s">
        <v>353</v>
      </c>
      <c r="G114" s="14" t="s">
        <v>306</v>
      </c>
      <c r="H114" s="14" t="s">
        <v>349</v>
      </c>
      <c r="I114" s="24"/>
      <c r="J114" s="24"/>
      <c r="K114" s="25"/>
      <c r="L114" s="24"/>
      <c r="M114" s="19">
        <f t="shared" si="8"/>
        <v>0</v>
      </c>
      <c r="N114" s="40"/>
      <c r="O114" s="19">
        <f t="shared" si="9"/>
        <v>0</v>
      </c>
      <c r="P114" s="41"/>
      <c r="Q114" s="38"/>
    </row>
    <row r="115" spans="1:17" x14ac:dyDescent="0.25">
      <c r="A115" s="14" t="s">
        <v>354</v>
      </c>
      <c r="B115" s="14" t="s">
        <v>32</v>
      </c>
      <c r="C115" s="14" t="s">
        <v>76</v>
      </c>
      <c r="D115" s="38"/>
      <c r="E115" s="14" t="s">
        <v>77</v>
      </c>
      <c r="F115" s="14" t="s">
        <v>355</v>
      </c>
      <c r="G115" s="26" t="s">
        <v>306</v>
      </c>
      <c r="H115" s="8" t="s">
        <v>63</v>
      </c>
      <c r="L115" s="10"/>
      <c r="M115" s="16">
        <f t="shared" si="8"/>
        <v>0</v>
      </c>
      <c r="O115" s="16">
        <f t="shared" si="9"/>
        <v>0</v>
      </c>
    </row>
    <row r="116" spans="1:17" x14ac:dyDescent="0.25">
      <c r="A116" s="14" t="s">
        <v>356</v>
      </c>
      <c r="B116" s="14" t="s">
        <v>32</v>
      </c>
      <c r="C116" s="14" t="s">
        <v>83</v>
      </c>
      <c r="D116" s="38"/>
      <c r="E116" s="14" t="s">
        <v>357</v>
      </c>
      <c r="F116" s="14" t="s">
        <v>358</v>
      </c>
      <c r="G116" s="26" t="s">
        <v>306</v>
      </c>
      <c r="H116" s="14" t="s">
        <v>63</v>
      </c>
      <c r="M116" s="16">
        <f t="shared" si="8"/>
        <v>0</v>
      </c>
      <c r="O116" s="16">
        <f t="shared" si="9"/>
        <v>0</v>
      </c>
    </row>
    <row r="117" spans="1:17" x14ac:dyDescent="0.25">
      <c r="A117" s="14" t="s">
        <v>359</v>
      </c>
      <c r="B117" s="14" t="s">
        <v>18</v>
      </c>
      <c r="C117" s="14" t="s">
        <v>360</v>
      </c>
      <c r="D117" s="38"/>
      <c r="E117" s="14" t="s">
        <v>19</v>
      </c>
      <c r="F117" s="14" t="s">
        <v>361</v>
      </c>
      <c r="G117" s="14"/>
      <c r="H117" s="14" t="s">
        <v>26</v>
      </c>
      <c r="L117" s="10"/>
      <c r="M117" s="16">
        <f t="shared" si="8"/>
        <v>0</v>
      </c>
      <c r="O117" s="16">
        <f t="shared" si="9"/>
        <v>0</v>
      </c>
    </row>
    <row r="118" spans="1:17" x14ac:dyDescent="0.25">
      <c r="A118" s="14" t="s">
        <v>362</v>
      </c>
      <c r="B118" s="14" t="s">
        <v>18</v>
      </c>
      <c r="C118" s="14" t="s">
        <v>360</v>
      </c>
      <c r="D118" s="38"/>
      <c r="E118" s="14" t="s">
        <v>19</v>
      </c>
      <c r="F118" s="14" t="s">
        <v>363</v>
      </c>
      <c r="G118" s="14"/>
      <c r="H118" s="14" t="s">
        <v>26</v>
      </c>
      <c r="M118" s="16">
        <f t="shared" si="8"/>
        <v>0</v>
      </c>
      <c r="O118" s="16">
        <f t="shared" si="9"/>
        <v>0</v>
      </c>
    </row>
    <row r="119" spans="1:17" x14ac:dyDescent="0.25">
      <c r="A119" s="14" t="s">
        <v>364</v>
      </c>
      <c r="B119" s="14" t="s">
        <v>45</v>
      </c>
      <c r="C119" s="14" t="s">
        <v>46</v>
      </c>
      <c r="D119" s="38"/>
      <c r="E119" s="14" t="s">
        <v>47</v>
      </c>
      <c r="F119" s="14" t="s">
        <v>365</v>
      </c>
      <c r="G119" s="26" t="s">
        <v>306</v>
      </c>
      <c r="H119" s="8" t="s">
        <v>26</v>
      </c>
      <c r="M119" s="16">
        <f t="shared" si="8"/>
        <v>0</v>
      </c>
      <c r="O119" s="16">
        <f t="shared" si="9"/>
        <v>0</v>
      </c>
    </row>
    <row r="120" spans="1:17" x14ac:dyDescent="0.25">
      <c r="A120" s="14" t="s">
        <v>366</v>
      </c>
      <c r="B120" s="14" t="s">
        <v>45</v>
      </c>
      <c r="C120" s="14" t="s">
        <v>46</v>
      </c>
      <c r="D120" s="38"/>
      <c r="E120" s="14" t="s">
        <v>47</v>
      </c>
      <c r="F120" s="14" t="s">
        <v>367</v>
      </c>
      <c r="G120" s="26" t="s">
        <v>306</v>
      </c>
      <c r="H120" s="14" t="s">
        <v>74</v>
      </c>
      <c r="M120" s="16">
        <f t="shared" si="8"/>
        <v>0</v>
      </c>
      <c r="O120" s="16">
        <f t="shared" si="9"/>
        <v>0</v>
      </c>
    </row>
    <row r="121" spans="1:17" x14ac:dyDescent="0.25">
      <c r="A121" s="14" t="s">
        <v>368</v>
      </c>
      <c r="B121" s="14" t="s">
        <v>45</v>
      </c>
      <c r="C121" s="14" t="s">
        <v>46</v>
      </c>
      <c r="D121" s="38">
        <v>4</v>
      </c>
      <c r="E121" s="14" t="s">
        <v>47</v>
      </c>
      <c r="F121" s="14" t="s">
        <v>369</v>
      </c>
      <c r="G121" s="14" t="s">
        <v>306</v>
      </c>
      <c r="H121" s="14" t="s">
        <v>63</v>
      </c>
      <c r="I121" s="24"/>
      <c r="J121" s="24"/>
      <c r="K121" s="25"/>
      <c r="L121" s="24">
        <v>5885</v>
      </c>
      <c r="M121" s="19">
        <f t="shared" si="8"/>
        <v>5885</v>
      </c>
      <c r="N121" s="40"/>
      <c r="O121" s="19">
        <v>0</v>
      </c>
      <c r="P121" s="41"/>
      <c r="Q121" s="38"/>
    </row>
    <row r="122" spans="1:17" x14ac:dyDescent="0.25">
      <c r="A122" s="8" t="s">
        <v>370</v>
      </c>
      <c r="P122" s="34"/>
      <c r="Q122" s="17"/>
    </row>
    <row r="123" spans="1:17" x14ac:dyDescent="0.25">
      <c r="P123" s="34"/>
      <c r="Q123" s="17"/>
    </row>
    <row r="124" spans="1:17" x14ac:dyDescent="0.25">
      <c r="P124" s="34"/>
      <c r="Q124" s="17"/>
    </row>
    <row r="125" spans="1:17" x14ac:dyDescent="0.25">
      <c r="P125" s="34"/>
      <c r="Q125" s="17"/>
    </row>
    <row r="126" spans="1:17" x14ac:dyDescent="0.25">
      <c r="P126" s="34"/>
      <c r="Q126" s="17"/>
    </row>
    <row r="127" spans="1:17" x14ac:dyDescent="0.25">
      <c r="A127" s="18"/>
      <c r="C127" s="8" t="s">
        <v>371</v>
      </c>
    </row>
    <row r="128" spans="1:17" x14ac:dyDescent="0.25">
      <c r="A128" s="6"/>
      <c r="C128" s="8" t="s">
        <v>372</v>
      </c>
    </row>
    <row r="129" spans="1:3" x14ac:dyDescent="0.25">
      <c r="A129" s="31"/>
      <c r="C129" s="8" t="s">
        <v>373</v>
      </c>
    </row>
    <row r="130" spans="1:3" x14ac:dyDescent="0.25">
      <c r="A130" s="7"/>
      <c r="C130" s="8" t="s">
        <v>374</v>
      </c>
    </row>
  </sheetData>
  <sortState xmlns:xlrd2="http://schemas.microsoft.com/office/spreadsheetml/2017/richdata2" ref="A2:Q131">
    <sortCondition descending="1" ref="P1:P131"/>
  </sortState>
  <printOptions gridLines="1"/>
  <pageMargins left="0.45" right="0.45" top="0.5" bottom="0.5" header="0.3" footer="0.3"/>
  <pageSetup scale="51" fitToHeight="0" orientation="landscape" r:id="rId1"/>
  <headerFooter>
    <oddHeader xml:space="preserve">&amp;LTable 4 CAMPUS CAPITAL PROJECT FY24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551d62-789e-4688-b8a3-c1b946bd9e85">
      <Terms xmlns="http://schemas.microsoft.com/office/infopath/2007/PartnerControls"/>
    </lcf76f155ced4ddcb4097134ff3c332f>
    <TaxCatchAll xmlns="41b7d557-ee07-4036-90ae-d1ca34d65b9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2F145FB994A49B43E7863B6272A14" ma:contentTypeVersion="16" ma:contentTypeDescription="Create a new document." ma:contentTypeScope="" ma:versionID="7ca0e9c2a75b595336018f3b5cd4fb15">
  <xsd:schema xmlns:xsd="http://www.w3.org/2001/XMLSchema" xmlns:xs="http://www.w3.org/2001/XMLSchema" xmlns:p="http://schemas.microsoft.com/office/2006/metadata/properties" xmlns:ns2="64551d62-789e-4688-b8a3-c1b946bd9e85" xmlns:ns3="41b7d557-ee07-4036-90ae-d1ca34d65b93" targetNamespace="http://schemas.microsoft.com/office/2006/metadata/properties" ma:root="true" ma:fieldsID="d97bed56c81df999c87beee593ddeec5" ns2:_="" ns3:_="">
    <xsd:import namespace="64551d62-789e-4688-b8a3-c1b946bd9e85"/>
    <xsd:import namespace="41b7d557-ee07-4036-90ae-d1ca34d65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51d62-789e-4688-b8a3-c1b946bd9e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b2c479-87f5-4b11-850f-8d0728451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7d557-ee07-4036-90ae-d1ca34d65b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dc6ae29-c165-4955-af64-727871480838}" ma:internalName="TaxCatchAll" ma:showField="CatchAllData" ma:web="41b7d557-ee07-4036-90ae-d1ca34d65b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3C17AA-50DA-4227-A02B-DF6387617C5E}">
  <ds:schemaRefs>
    <ds:schemaRef ds:uri="http://schemas.microsoft.com/office/2006/metadata/properties"/>
    <ds:schemaRef ds:uri="http://schemas.microsoft.com/office/infopath/2007/PartnerControls"/>
    <ds:schemaRef ds:uri="64551d62-789e-4688-b8a3-c1b946bd9e85"/>
    <ds:schemaRef ds:uri="41b7d557-ee07-4036-90ae-d1ca34d65b93"/>
  </ds:schemaRefs>
</ds:datastoreItem>
</file>

<file path=customXml/itemProps2.xml><?xml version="1.0" encoding="utf-8"?>
<ds:datastoreItem xmlns:ds="http://schemas.openxmlformats.org/officeDocument/2006/customXml" ds:itemID="{F8BD629D-AD14-4769-A1A1-0A271DE897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561307-CCFC-4C54-9133-48B89FBA8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551d62-789e-4688-b8a3-c1b946bd9e85"/>
    <ds:schemaRef ds:uri="41b7d557-ee07-4036-90ae-d1ca34d65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Requests</vt:lpstr>
      <vt:lpstr>Sheet2</vt:lpstr>
      <vt:lpstr>Sheet3</vt:lpstr>
      <vt:lpstr>'All Requests'!Print_Titles</vt:lpstr>
    </vt:vector>
  </TitlesOfParts>
  <Manager/>
  <Company>University of Northern Colorado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Leichliter, Kirk</dc:creator>
  <cp:keywords/>
  <dc:description/>
  <cp:lastModifiedBy>Kirk Leichliter</cp:lastModifiedBy>
  <cp:revision/>
  <dcterms:created xsi:type="dcterms:W3CDTF">2007-11-26T22:01:31Z</dcterms:created>
  <dcterms:modified xsi:type="dcterms:W3CDTF">2023-05-18T20:26:13Z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0x0101009E32F145FB994A49B43E7863B6272A14</vt:lpwstr>
  </property>
  <property fmtid="{D5CDD505-2E9C-101B-9397-08002B2CF9AE}" pid="3" name="MediaServiceImageTags">
    <vt:lpwstr/>
  </property>
</Properties>
</file>